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0"/>
  </bookViews>
  <sheets>
    <sheet name="начало программы" sheetId="1" r:id="rId1"/>
    <sheet name="Приложение 1" sheetId="2" r:id="rId2"/>
    <sheet name="Приложение 2" sheetId="3" r:id="rId3"/>
  </sheets>
  <definedNames>
    <definedName name="_xlnm.Print_Area" localSheetId="1">'Приложение 1'!$A$1:$AL$113</definedName>
  </definedNames>
  <calcPr fullCalcOnLoad="1"/>
</workbook>
</file>

<file path=xl/sharedStrings.xml><?xml version="1.0" encoding="utf-8"?>
<sst xmlns="http://schemas.openxmlformats.org/spreadsheetml/2006/main" count="656" uniqueCount="474">
  <si>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</si>
  <si>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</si>
  <si>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</si>
  <si>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</si>
  <si>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</si>
  <si>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</si>
  <si>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</si>
  <si>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</si>
  <si>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</si>
  <si>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</si>
  <si>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</si>
  <si>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</si>
  <si>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</si>
  <si>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</si>
  <si>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</si>
  <si>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</si>
  <si>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</si>
  <si>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</si>
  <si>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</si>
  <si>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</si>
  <si>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</si>
  <si>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</si>
  <si>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</si>
  <si>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</si>
  <si>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</si>
  <si>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</si>
  <si>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</si>
  <si>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</si>
  <si>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</si>
  <si>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</si>
  <si>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</si>
  <si>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</si>
  <si>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</si>
  <si>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</si>
  <si>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</si>
  <si>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</si>
  <si>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</si>
  <si>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</si>
  <si>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</si>
  <si>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</si>
  <si>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</si>
  <si>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</si>
  <si>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</si>
  <si>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</si>
  <si>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</si>
  <si>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</si>
  <si>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</si>
  <si>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</si>
  <si>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</si>
  <si>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</si>
  <si>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</si>
  <si>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</si>
  <si>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</si>
  <si>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</si>
  <si>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</si>
  <si>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</si>
  <si>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</si>
  <si>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</si>
  <si>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</si>
  <si>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</si>
  <si>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</si>
  <si>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</si>
  <si>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</si>
  <si>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</si>
  <si>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</si>
  <si>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</si>
  <si>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</si>
  <si>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</si>
  <si>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</si>
  <si>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</si>
  <si>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</si>
  <si>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</si>
  <si>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от __________ г. № _____</t>
  </si>
  <si>
    <t>2019 г.</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</si>
  <si>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</si>
  <si>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</si>
  <si>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</si>
  <si>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</si>
  <si>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</si>
  <si>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</si>
  <si>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</si>
  <si>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</si>
  <si>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</si>
  <si>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</si>
  <si>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</si>
  <si>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</si>
  <si>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</si>
  <si>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</si>
  <si>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</si>
  <si>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</si>
  <si>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</si>
  <si>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</si>
  <si>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</si>
  <si>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</si>
  <si>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</si>
  <si>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</si>
  <si>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</si>
  <si>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</si>
  <si>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</si>
  <si>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</si>
  <si>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</si>
  <si>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</si>
  <si>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</si>
  <si>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</si>
  <si>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</si>
  <si>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</si>
  <si>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</si>
  <si>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</si>
  <si>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</si>
  <si>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</si>
  <si>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</si>
  <si>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</si>
  <si>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</si>
  <si>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</si>
  <si>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</si>
  <si>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</si>
  <si>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</si>
  <si>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</si>
  <si>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</si>
  <si>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</si>
  <si>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</si>
  <si>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</si>
  <si>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</si>
  <si>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</si>
  <si>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</si>
  <si>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</si>
  <si>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</si>
  <si>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</si>
  <si>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</si>
  <si>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</si>
  <si>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</si>
  <si>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</si>
  <si>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</si>
  <si>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</si>
  <si>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</si>
  <si>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</si>
  <si>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</si>
  <si>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</si>
  <si>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</si>
  <si>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</si>
  <si>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</si>
  <si>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</si>
  <si>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r>
      <t>тыс. руб</t>
    </r>
    <r>
      <rPr>
        <sz val="12"/>
        <color indexed="8"/>
        <rFont val="Courier New"/>
        <family val="3"/>
      </rPr>
      <t>.</t>
    </r>
  </si>
  <si>
    <t xml:space="preserve">Задача 1  </t>
  </si>
  <si>
    <t>Задача 2</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</si>
  <si>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</si>
  <si>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</si>
  <si>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</si>
  <si>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</si>
  <si>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</si>
  <si>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</si>
  <si>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</si>
  <si>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</si>
  <si>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</si>
  <si>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</si>
  <si>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</si>
  <si>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</si>
  <si>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</si>
  <si>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</si>
  <si>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</si>
  <si>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</si>
  <si>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</si>
  <si>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</si>
  <si>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</si>
  <si>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</si>
  <si>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</si>
  <si>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</si>
  <si>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</si>
  <si>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</si>
  <si>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</si>
  <si>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</si>
  <si>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</si>
  <si>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</si>
  <si>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</si>
  <si>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</si>
  <si>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</si>
  <si>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</si>
  <si>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</si>
  <si>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</si>
  <si>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</si>
  <si>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</si>
  <si>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</si>
  <si>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</si>
  <si>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</si>
  <si>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</si>
  <si>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</si>
  <si>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</si>
  <si>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</si>
  <si>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</si>
  <si>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</si>
  <si>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</si>
  <si>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</si>
  <si>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</si>
  <si>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</si>
  <si>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</si>
  <si>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</si>
  <si>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</si>
  <si>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</si>
  <si>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</si>
  <si>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</si>
  <si>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</si>
  <si>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</si>
  <si>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</si>
  <si>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</si>
  <si>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</si>
  <si>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</si>
  <si>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</si>
  <si>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</si>
  <si>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</si>
  <si>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</si>
  <si>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</si>
  <si>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</si>
  <si>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</si>
  <si>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</si>
  <si>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</si>
  <si>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</si>
  <si>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</si>
  <si>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</si>
  <si>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</si>
  <si>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</si>
  <si>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</si>
  <si>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</si>
  <si>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</si>
  <si>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</si>
  <si>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</si>
  <si>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</si>
  <si>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</si>
  <si>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</si>
  <si>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</si>
  <si>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</si>
  <si>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</si>
  <si>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</si>
  <si>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</si>
  <si>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</si>
  <si>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</si>
  <si>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</si>
  <si>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</si>
  <si>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</si>
  <si>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</si>
  <si>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</si>
  <si>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</si>
  <si>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</si>
  <si>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</si>
  <si>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</si>
  <si>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</si>
  <si>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</si>
  <si>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</si>
  <si>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</si>
  <si>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</si>
  <si>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</si>
  <si>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</si>
  <si>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</si>
  <si>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</si>
  <si>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4</t>
  </si>
  <si>
    <t>к постановлению Главы Пеновского района</t>
  </si>
  <si>
    <t xml:space="preserve">                                                                                                                                                                                          от 30.03.2017 г. №84</t>
  </si>
  <si>
    <t>Приложение 1</t>
  </si>
  <si>
    <t>к муниципальной программе МО «Пеновский район»</t>
  </si>
  <si>
    <t>«Спорт, молодёжная политика и туризм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</si>
  <si>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</si>
  <si>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</si>
  <si>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</si>
  <si>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</si>
  <si>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</si>
  <si>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</si>
  <si>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</si>
  <si>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</si>
  <si>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</si>
  <si>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</si>
  <si>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</si>
  <si>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</si>
  <si>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</si>
  <si>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</si>
  <si>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</si>
  <si>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</si>
  <si>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</si>
  <si>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</si>
  <si>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</si>
  <si>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</si>
  <si>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</si>
  <si>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</si>
  <si>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2016 год</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</si>
  <si>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</si>
  <si>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</si>
  <si>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</si>
  <si>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</si>
  <si>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</si>
  <si>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</si>
  <si>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</si>
  <si>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</si>
  <si>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</si>
  <si>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</si>
  <si>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</si>
  <si>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</si>
  <si>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</si>
  <si>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</si>
  <si>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</si>
  <si>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</si>
  <si>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</si>
  <si>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</si>
  <si>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</si>
  <si>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</si>
  <si>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</si>
  <si>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</si>
  <si>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</si>
  <si>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</si>
  <si>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</si>
  <si>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</si>
  <si>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</si>
  <si>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</si>
  <si>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</si>
  <si>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</si>
  <si>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</si>
  <si>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</si>
  <si>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</si>
  <si>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</si>
  <si>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</si>
  <si>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</si>
  <si>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</si>
  <si>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</si>
  <si>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</si>
  <si>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</si>
  <si>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</si>
  <si>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</si>
  <si>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на 2017 – 2021 годы»</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</si>
  <si>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</si>
  <si>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</si>
  <si>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</si>
  <si>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</si>
  <si>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</si>
  <si>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</si>
  <si>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</si>
  <si>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</si>
  <si>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</si>
  <si>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</si>
  <si>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</si>
  <si>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</si>
  <si>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</si>
  <si>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</si>
  <si>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</si>
  <si>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</si>
  <si>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</si>
  <si>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</si>
  <si>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</si>
  <si>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</si>
  <si>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t>2017 год –</t>
  </si>
  <si>
    <t xml:space="preserve">2018 год – </t>
  </si>
  <si>
    <t xml:space="preserve">2019 год – </t>
  </si>
  <si>
    <t xml:space="preserve">2020 год – </t>
  </si>
  <si>
    <t>2021 год –</t>
  </si>
  <si>
    <r>
      <rPr>
        <sz val="12"/>
        <color indexed="30"/>
        <rFont val="Times New Roman"/>
        <family val="1"/>
      </rPr>
      <t>подпрограмма 2</t>
    </r>
    <r>
      <rPr>
        <sz val="12"/>
        <color indexed="8"/>
        <rFont val="Times New Roman"/>
        <family val="1"/>
      </rPr>
      <t>:</t>
    </r>
  </si>
  <si>
    <t xml:space="preserve">2017 год - </t>
  </si>
  <si>
    <t xml:space="preserve">2018 год - </t>
  </si>
  <si>
    <t xml:space="preserve">2019 год - </t>
  </si>
  <si>
    <t xml:space="preserve">2020 год - </t>
  </si>
  <si>
    <t xml:space="preserve">2021 год - </t>
  </si>
  <si>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</si>
  <si>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</si>
  <si>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</si>
  <si>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</si>
  <si>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</si>
  <si>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</si>
  <si>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</si>
  <si>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</si>
  <si>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</si>
  <si>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</si>
  <si>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</si>
  <si>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</si>
  <si>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</si>
  <si>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</si>
  <si>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</si>
  <si>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</si>
  <si>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</si>
  <si>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</si>
  <si>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</si>
  <si>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</si>
  <si>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</si>
  <si>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</si>
  <si>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</si>
  <si>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</si>
  <si>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</si>
  <si>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</si>
  <si>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</si>
  <si>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</si>
  <si>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</si>
  <si>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</si>
  <si>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</si>
  <si>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</si>
  <si>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</si>
  <si>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</si>
  <si>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</si>
  <si>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</si>
  <si>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</si>
  <si>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</si>
  <si>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</si>
  <si>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</si>
  <si>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</si>
  <si>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</si>
  <si>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</si>
  <si>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</si>
  <si>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</si>
  <si>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</si>
  <si>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</si>
  <si>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</si>
  <si>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</si>
  <si>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</si>
  <si>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</si>
  <si>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</si>
  <si>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</si>
  <si>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задача 2 " Решение проблем самореализации и социальной адаптации молодежи. Поддержка творчества молодежи";</t>
  </si>
  <si>
    <t>41.  Реализация мероприятий, указанных в подпунктах "а" - "д"  пункта 40  настоящей муниципальной программы, осуществляется за счёт бюджетных средств МО «Пеновский район».</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</si>
  <si>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</si>
  <si>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</si>
  <si>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 xml:space="preserve">«Спорт , молодёжная политика и туризм  
на 2017 – 2021 годы»
</t>
  </si>
  <si>
    <t>Спорт, молодёжная политика и туризм на2017 - 2021 годы (далее Программа)</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</si>
  <si>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</si>
  <si>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</si>
  <si>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</si>
  <si>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</si>
  <si>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</si>
  <si>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</si>
  <si>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</si>
  <si>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</si>
  <si>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</si>
  <si>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</si>
  <si>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</si>
  <si>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</si>
  <si>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</si>
  <si>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</si>
  <si>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</si>
  <si>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</si>
  <si>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</si>
  <si>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</si>
  <si>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</si>
  <si>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</si>
  <si>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</si>
  <si>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</si>
  <si>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</si>
  <si>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</si>
  <si>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</si>
  <si>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</si>
  <si>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</si>
  <si>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</si>
  <si>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</si>
  <si>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</si>
  <si>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</si>
  <si>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</si>
  <si>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</si>
  <si>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</si>
  <si>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В Пеновском районе работают 5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</si>
  <si>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</si>
  <si>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</si>
  <si>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</si>
  <si>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</si>
  <si>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</si>
  <si>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</si>
  <si>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</si>
  <si>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</si>
  <si>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1.003  "Погашение просроченной задолженности прошлых лет"</t>
  </si>
  <si>
    <t xml:space="preserve">Мероприятие  1.004.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</si>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</sst>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5">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8"/>
      <name val="Courier New"/>
      <family val="3"/>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style="thin"/>
      <top style="medium"/>
      <bottom style="thin"/>
    </border>
    <border>
      <left style="thin"/>
      <right style="thin"/>
      <top style="thin"/>
      <bottom/>
    </border>
    <border>
      <left style="thin"/>
      <right style="thin"/>
      <top/>
      <bottom/>
    </border>
    <border>
      <left style="thin"/>
      <right/>
      <top style="thin"/>
      <bottom/>
    </border>
    <border>
      <left style="thin"/>
      <right/>
      <top/>
      <bottom/>
    </border>
    <border>
      <left/>
      <right style="thin"/>
      <top style="thin"/>
      <bottom/>
    </border>
    <border>
      <left style="thin"/>
      <right/>
      <top style="thin"/>
      <bottom style="thin"/>
    </border>
    <border>
      <left style="thin"/>
      <right/>
      <top/>
      <bottom style="medium"/>
    </border>
    <border>
      <left/>
      <right/>
      <top/>
      <bottom style="medium"/>
    </border>
    <border>
      <left/>
      <right style="thin"/>
      <top/>
      <bottom style="medium"/>
    </border>
    <border>
      <left style="thin"/>
      <right/>
      <top/>
      <bottom style="thin"/>
    </border>
    <border>
      <left style="thin"/>
      <right style="thin"/>
      <top style="medium"/>
      <botto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208">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1" fillId="0" borderId="0" xfId="0" applyFont="1" applyAlignment="1">
      <alignment vertical="distributed"/>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23" fillId="24" borderId="16" xfId="0" applyFont="1" applyFill="1" applyBorder="1" applyAlignment="1">
      <alignment vertical="top" wrapText="1"/>
    </xf>
    <xf numFmtId="0" fontId="23" fillId="24"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72" fontId="25" fillId="0" borderId="16" xfId="0" applyNumberFormat="1"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3" fillId="24" borderId="16" xfId="0" applyNumberFormat="1" applyFont="1" applyFill="1" applyBorder="1" applyAlignment="1">
      <alignment horizontal="center" vertical="center" wrapText="1"/>
    </xf>
    <xf numFmtId="172" fontId="23" fillId="0" borderId="20"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172" fontId="24" fillId="0" borderId="16" xfId="0" applyNumberFormat="1" applyFont="1" applyBorder="1" applyAlignment="1">
      <alignment vertical="top" wrapText="1"/>
    </xf>
    <xf numFmtId="172"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vertical="top" wrapText="1"/>
    </xf>
    <xf numFmtId="0" fontId="27" fillId="0" borderId="16" xfId="0" applyFont="1" applyBorder="1" applyAlignment="1">
      <alignment horizontal="center" vertical="center" wrapText="1"/>
    </xf>
    <xf numFmtId="172" fontId="27" fillId="0" borderId="16" xfId="0" applyNumberFormat="1" applyFont="1" applyBorder="1" applyAlignment="1">
      <alignment horizontal="center" vertical="center" wrapText="1"/>
    </xf>
    <xf numFmtId="0" fontId="6" fillId="0" borderId="0" xfId="0" applyFont="1" applyAlignment="1">
      <alignment horizontal="center" vertical="top"/>
    </xf>
    <xf numFmtId="0" fontId="1" fillId="0" borderId="1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0" xfId="0" applyFont="1" applyAlignment="1">
      <alignment horizontal="center" vertical="top" wrapText="1"/>
    </xf>
    <xf numFmtId="0" fontId="1" fillId="0" borderId="0" xfId="0" applyFont="1" applyAlignment="1">
      <alignment horizontal="center" vertical="center"/>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right" vertical="center"/>
    </xf>
    <xf numFmtId="0" fontId="1" fillId="0" borderId="20" xfId="0" applyFont="1" applyBorder="1" applyAlignment="1">
      <alignment horizontal="left" vertical="center" wrapText="1"/>
    </xf>
    <xf numFmtId="0" fontId="11" fillId="0" borderId="16" xfId="0" applyFont="1" applyBorder="1" applyAlignment="1">
      <alignment vertical="top" wrapText="1"/>
    </xf>
    <xf numFmtId="0" fontId="1" fillId="0" borderId="0" xfId="0" applyFont="1" applyBorder="1" applyAlignment="1">
      <alignment vertical="top" wrapText="1"/>
    </xf>
    <xf numFmtId="0" fontId="21" fillId="0" borderId="0" xfId="0" applyFont="1" applyBorder="1" applyAlignment="1">
      <alignment horizontal="center" vertical="top"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vertical="top" wrapText="1"/>
    </xf>
    <xf numFmtId="0" fontId="2" fillId="0" borderId="0" xfId="0" applyFont="1" applyBorder="1" applyAlignment="1">
      <alignment horizontal="center" vertical="center" wrapText="1"/>
    </xf>
    <xf numFmtId="0" fontId="2" fillId="0" borderId="16" xfId="0" applyFont="1" applyBorder="1" applyAlignment="1">
      <alignment horizontal="center" vertical="top" wrapText="1"/>
    </xf>
    <xf numFmtId="0" fontId="2" fillId="0" borderId="16"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6"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20" xfId="0" applyFont="1" applyBorder="1" applyAlignment="1">
      <alignment horizontal="right" vertical="center" wrapText="1"/>
    </xf>
    <xf numFmtId="0" fontId="1" fillId="0" borderId="0" xfId="0" applyFont="1" applyBorder="1" applyAlignment="1">
      <alignment horizontal="center" vertical="top" wrapText="1"/>
    </xf>
    <xf numFmtId="0" fontId="1" fillId="0" borderId="25"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11" fillId="0" borderId="27"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5" fillId="0" borderId="0" xfId="0" applyFont="1" applyAlignment="1">
      <alignment horizontal="center" vertical="center"/>
    </xf>
    <xf numFmtId="0" fontId="1" fillId="0" borderId="25"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6" fillId="0" borderId="0" xfId="0" applyFont="1" applyAlignment="1">
      <alignment horizontal="center" vertical="center"/>
    </xf>
    <xf numFmtId="0" fontId="1" fillId="0" borderId="22" xfId="0" applyFont="1" applyBorder="1" applyAlignment="1">
      <alignment vertical="center" wrapText="1"/>
    </xf>
    <xf numFmtId="0" fontId="1" fillId="0" borderId="20" xfId="0" applyFont="1" applyBorder="1" applyAlignment="1">
      <alignment vertical="center" wrapText="1"/>
    </xf>
    <xf numFmtId="0" fontId="1" fillId="0" borderId="0" xfId="0" applyFont="1" applyAlignment="1">
      <alignment horizontal="right" vertical="center"/>
    </xf>
    <xf numFmtId="0" fontId="1" fillId="0" borderId="23" xfId="0" applyFont="1" applyBorder="1" applyAlignment="1">
      <alignment horizontal="left" vertical="center" wrapText="1"/>
    </xf>
    <xf numFmtId="0" fontId="1" fillId="0" borderId="13" xfId="0" applyFont="1" applyBorder="1" applyAlignment="1">
      <alignment horizontal="right"/>
    </xf>
    <xf numFmtId="0" fontId="1" fillId="0" borderId="20" xfId="0" applyFont="1" applyBorder="1" applyAlignment="1">
      <alignment horizontal="right"/>
    </xf>
    <xf numFmtId="0" fontId="1" fillId="0" borderId="31" xfId="0" applyFont="1" applyBorder="1" applyAlignment="1">
      <alignment horizontal="right"/>
    </xf>
    <xf numFmtId="0" fontId="1" fillId="0" borderId="12" xfId="0" applyFont="1" applyBorder="1" applyAlignment="1">
      <alignment horizontal="right" vertical="center" wrapText="1"/>
    </xf>
    <xf numFmtId="0" fontId="1" fillId="0" borderId="23" xfId="0" applyFont="1" applyBorder="1" applyAlignment="1">
      <alignment horizontal="right" vertical="center" wrapText="1"/>
    </xf>
    <xf numFmtId="0" fontId="1" fillId="0" borderId="25" xfId="0" applyFont="1" applyBorder="1" applyAlignment="1">
      <alignment horizontal="right" vertical="center" wrapText="1"/>
    </xf>
    <xf numFmtId="0" fontId="1" fillId="0" borderId="12" xfId="0" applyFont="1" applyBorder="1" applyAlignment="1">
      <alignment horizontal="right"/>
    </xf>
    <xf numFmtId="0" fontId="1" fillId="0" borderId="23" xfId="0" applyFont="1" applyBorder="1" applyAlignment="1">
      <alignment horizontal="right"/>
    </xf>
    <xf numFmtId="0" fontId="1" fillId="0" borderId="25" xfId="0" applyFont="1" applyBorder="1" applyAlignment="1">
      <alignment horizontal="right"/>
    </xf>
    <xf numFmtId="0" fontId="7" fillId="0" borderId="12" xfId="0" applyFont="1" applyBorder="1" applyAlignment="1">
      <alignment horizontal="right"/>
    </xf>
    <xf numFmtId="0" fontId="1" fillId="0" borderId="0" xfId="0" applyFont="1" applyBorder="1" applyAlignment="1">
      <alignment horizontal="right" vertical="center" wrapText="1"/>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23" xfId="0" applyFont="1" applyBorder="1" applyAlignment="1">
      <alignment vertical="top" wrapText="1"/>
    </xf>
    <xf numFmtId="0" fontId="1" fillId="0" borderId="20" xfId="0" applyFont="1" applyBorder="1" applyAlignment="1">
      <alignment vertical="top"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32" xfId="0" applyFont="1" applyBorder="1" applyAlignment="1">
      <alignment vertical="top" wrapText="1"/>
    </xf>
    <xf numFmtId="0" fontId="1" fillId="0" borderId="31" xfId="0" applyFont="1" applyBorder="1" applyAlignment="1">
      <alignment vertical="top" wrapText="1"/>
    </xf>
    <xf numFmtId="0" fontId="8" fillId="0" borderId="0" xfId="0" applyFont="1" applyAlignment="1">
      <alignment horizontal="center" vertical="center"/>
    </xf>
    <xf numFmtId="0" fontId="1" fillId="0" borderId="0" xfId="0" applyFont="1" applyBorder="1" applyAlignment="1">
      <alignment horizontal="center"/>
    </xf>
    <xf numFmtId="0" fontId="15"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horizontal="center" vertical="top" wrapText="1"/>
    </xf>
    <xf numFmtId="0" fontId="1" fillId="0" borderId="0" xfId="0" applyFont="1" applyAlignment="1">
      <alignment horizontal="justify" vertical="center"/>
    </xf>
    <xf numFmtId="0" fontId="8" fillId="0" borderId="0" xfId="0" applyFont="1" applyAlignment="1">
      <alignment vertical="top" wrapText="1"/>
    </xf>
    <xf numFmtId="0" fontId="32" fillId="0" borderId="0" xfId="42"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xf>
    <xf numFmtId="0" fontId="17" fillId="0" borderId="0" xfId="0" applyFont="1" applyAlignment="1">
      <alignment vertical="top" wrapText="1"/>
    </xf>
    <xf numFmtId="0" fontId="32" fillId="0" borderId="0" xfId="42" applyAlignment="1">
      <alignment horizontal="justify" vertical="center"/>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172" fontId="1" fillId="0" borderId="16" xfId="0" applyNumberFormat="1" applyFont="1" applyBorder="1" applyAlignment="1">
      <alignment horizontal="center" vertical="center" wrapText="1"/>
    </xf>
    <xf numFmtId="0" fontId="21" fillId="0" borderId="25"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5"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172" fontId="1" fillId="0" borderId="24" xfId="0" applyNumberFormat="1" applyFont="1" applyBorder="1" applyAlignment="1">
      <alignment horizontal="center" vertical="center" wrapText="1"/>
    </xf>
    <xf numFmtId="172" fontId="1" fillId="0" borderId="15" xfId="0" applyNumberFormat="1" applyFont="1" applyBorder="1" applyAlignment="1">
      <alignment horizontal="center" vertical="center" wrapText="1"/>
    </xf>
    <xf numFmtId="172" fontId="1" fillId="0" borderId="26" xfId="0" applyNumberFormat="1" applyFont="1" applyBorder="1" applyAlignment="1">
      <alignment horizontal="center" vertical="center" wrapText="1"/>
    </xf>
    <xf numFmtId="172" fontId="1" fillId="0" borderId="31"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172" fontId="1" fillId="0" borderId="13" xfId="0" applyNumberFormat="1" applyFont="1" applyBorder="1" applyAlignment="1">
      <alignment horizontal="center" vertical="center"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20" xfId="0" applyFont="1" applyBorder="1" applyAlignment="1">
      <alignment horizontal="center" vertical="top" wrapText="1"/>
    </xf>
    <xf numFmtId="0" fontId="1" fillId="0" borderId="0" xfId="0" applyFont="1" applyAlignment="1">
      <alignment vertical="top"/>
    </xf>
    <xf numFmtId="0" fontId="11" fillId="0" borderId="24" xfId="0" applyFont="1" applyBorder="1" applyAlignment="1">
      <alignment horizontal="center" vertical="top" wrapText="1"/>
    </xf>
    <xf numFmtId="0" fontId="11" fillId="0" borderId="15" xfId="0" applyFont="1" applyBorder="1" applyAlignment="1">
      <alignment horizontal="center" vertical="top" wrapText="1"/>
    </xf>
    <xf numFmtId="0" fontId="11" fillId="0" borderId="26" xfId="0" applyFont="1" applyBorder="1" applyAlignment="1">
      <alignment horizontal="center" vertical="top" wrapText="1"/>
    </xf>
    <xf numFmtId="0" fontId="11" fillId="0" borderId="25"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31"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16" xfId="0" applyFont="1" applyBorder="1" applyAlignment="1">
      <alignment horizontal="center"/>
    </xf>
    <xf numFmtId="0" fontId="11" fillId="0" borderId="16" xfId="0" applyFont="1" applyBorder="1" applyAlignment="1">
      <alignment horizontal="center" vertical="top" wrapText="1"/>
    </xf>
    <xf numFmtId="0" fontId="11" fillId="0" borderId="16" xfId="0" applyFont="1" applyBorder="1" applyAlignment="1">
      <alignment horizontal="left"/>
    </xf>
    <xf numFmtId="0" fontId="1" fillId="0" borderId="0" xfId="0" applyFont="1" applyAlignment="1">
      <alignment horizontal="center" vertical="top"/>
    </xf>
    <xf numFmtId="0" fontId="1" fillId="0" borderId="0" xfId="0" applyFont="1" applyAlignment="1">
      <alignment horizontal="right" vertical="top"/>
    </xf>
    <xf numFmtId="0" fontId="11" fillId="0" borderId="0" xfId="0" applyFont="1" applyAlignment="1">
      <alignment vertical="top"/>
    </xf>
    <xf numFmtId="0" fontId="11" fillId="0" borderId="0" xfId="0" applyFont="1" applyAlignment="1">
      <alignment horizontal="right" vertical="top"/>
    </xf>
    <xf numFmtId="0" fontId="11" fillId="0" borderId="27"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tabSelected="1" view="pageBreakPreview" zoomScaleSheetLayoutView="100" zoomScalePageLayoutView="0" workbookViewId="0" topLeftCell="A22">
      <selection activeCell="G44" sqref="G44"/>
    </sheetView>
  </sheetViews>
  <sheetFormatPr defaultColWidth="9.140625" defaultRowHeight="15"/>
  <sheetData>
    <row r="1" spans="1:11" ht="15.75">
      <c r="A1" s="94" t="s">
        <v>319</v>
      </c>
      <c r="B1" s="94"/>
      <c r="C1" s="94"/>
      <c r="D1" s="94"/>
      <c r="E1" s="94"/>
      <c r="F1" s="94"/>
      <c r="G1" s="94"/>
      <c r="H1" s="94"/>
      <c r="I1" s="94"/>
      <c r="J1" s="94"/>
      <c r="K1" s="94"/>
    </row>
    <row r="2" spans="1:11" ht="15">
      <c r="A2" s="13"/>
      <c r="B2" s="12"/>
      <c r="C2" s="12"/>
      <c r="D2" s="12"/>
      <c r="E2" s="12"/>
      <c r="F2" s="12"/>
      <c r="G2" s="12"/>
      <c r="H2" s="12"/>
      <c r="I2" s="12"/>
      <c r="J2" s="12"/>
      <c r="K2" s="12"/>
    </row>
    <row r="3" spans="1:11" ht="15.75">
      <c r="A3" s="134" t="s">
        <v>320</v>
      </c>
      <c r="B3" s="134"/>
      <c r="C3" s="134"/>
      <c r="D3" s="134"/>
      <c r="E3" s="134"/>
      <c r="F3" s="134"/>
      <c r="G3" s="134"/>
      <c r="H3" s="134"/>
      <c r="I3" s="134"/>
      <c r="J3" s="134"/>
      <c r="K3" s="134"/>
    </row>
    <row r="4" spans="1:11" ht="15.75">
      <c r="A4" s="134" t="s">
        <v>321</v>
      </c>
      <c r="B4" s="134"/>
      <c r="C4" s="134"/>
      <c r="D4" s="134"/>
      <c r="E4" s="134"/>
      <c r="F4" s="134"/>
      <c r="G4" s="134"/>
      <c r="H4" s="134"/>
      <c r="I4" s="134"/>
      <c r="J4" s="134"/>
      <c r="K4" s="134"/>
    </row>
    <row r="5" spans="1:11" ht="15.75">
      <c r="A5" s="134" t="s">
        <v>72</v>
      </c>
      <c r="B5" s="134"/>
      <c r="C5" s="134"/>
      <c r="D5" s="134"/>
      <c r="E5" s="134"/>
      <c r="F5" s="134"/>
      <c r="G5" s="134"/>
      <c r="H5" s="134"/>
      <c r="I5" s="134"/>
      <c r="J5" s="134"/>
      <c r="K5" s="134"/>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18" t="s">
        <v>322</v>
      </c>
      <c r="B18" s="118"/>
      <c r="C18" s="118"/>
      <c r="D18" s="118"/>
      <c r="E18" s="118"/>
      <c r="F18" s="118"/>
      <c r="G18" s="118"/>
      <c r="H18" s="118"/>
      <c r="I18" s="118"/>
      <c r="J18" s="118"/>
      <c r="K18" s="118"/>
    </row>
    <row r="19" spans="1:11" ht="30">
      <c r="A19" s="118" t="s">
        <v>323</v>
      </c>
      <c r="B19" s="118"/>
      <c r="C19" s="118"/>
      <c r="D19" s="118"/>
      <c r="E19" s="118"/>
      <c r="F19" s="118"/>
      <c r="G19" s="118"/>
      <c r="H19" s="118"/>
      <c r="I19" s="118"/>
      <c r="J19" s="118"/>
      <c r="K19" s="118"/>
    </row>
    <row r="20" spans="1:11" ht="30">
      <c r="A20" s="119" t="s">
        <v>413</v>
      </c>
      <c r="B20" s="120"/>
      <c r="C20" s="120"/>
      <c r="D20" s="120"/>
      <c r="E20" s="120"/>
      <c r="F20" s="120"/>
      <c r="G20" s="120"/>
      <c r="H20" s="120"/>
      <c r="I20" s="120"/>
      <c r="J20" s="120"/>
      <c r="K20" s="120"/>
    </row>
    <row r="21" spans="1:11" ht="30">
      <c r="A21" s="124" t="s">
        <v>324</v>
      </c>
      <c r="B21" s="124"/>
      <c r="C21" s="124"/>
      <c r="D21" s="124"/>
      <c r="E21" s="124"/>
      <c r="F21" s="124"/>
      <c r="G21" s="124"/>
      <c r="H21" s="124"/>
      <c r="I21" s="124"/>
      <c r="J21" s="124"/>
      <c r="K21" s="124"/>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91" t="s">
        <v>325</v>
      </c>
      <c r="B46" s="91"/>
      <c r="C46" s="91"/>
      <c r="D46" s="91"/>
      <c r="E46" s="91"/>
      <c r="F46" s="91"/>
      <c r="G46" s="91"/>
      <c r="H46" s="91"/>
      <c r="I46" s="91"/>
      <c r="J46" s="91"/>
      <c r="K46" s="91"/>
    </row>
    <row r="47" spans="1:11" ht="15.75">
      <c r="A47" s="91" t="s">
        <v>73</v>
      </c>
      <c r="B47" s="91"/>
      <c r="C47" s="91"/>
      <c r="D47" s="91"/>
      <c r="E47" s="91"/>
      <c r="F47" s="91"/>
      <c r="G47" s="91"/>
      <c r="H47" s="91"/>
      <c r="I47" s="91"/>
      <c r="J47" s="91"/>
      <c r="K47" s="91"/>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31" t="s">
        <v>326</v>
      </c>
      <c r="B53" s="131"/>
      <c r="C53" s="131"/>
      <c r="D53" s="131"/>
      <c r="E53" s="131"/>
      <c r="F53" s="131"/>
      <c r="G53" s="131"/>
      <c r="H53" s="131"/>
      <c r="I53" s="131"/>
      <c r="J53" s="131"/>
      <c r="K53" s="131"/>
    </row>
    <row r="54" spans="1:11" ht="15.75">
      <c r="A54" s="131" t="s">
        <v>327</v>
      </c>
      <c r="B54" s="131"/>
      <c r="C54" s="131"/>
      <c r="D54" s="131"/>
      <c r="E54" s="131"/>
      <c r="F54" s="131"/>
      <c r="G54" s="131"/>
      <c r="H54" s="131"/>
      <c r="I54" s="131"/>
      <c r="J54" s="131"/>
      <c r="K54" s="131"/>
    </row>
    <row r="55" spans="1:11" ht="15.75">
      <c r="A55" s="90" t="s">
        <v>413</v>
      </c>
      <c r="B55" s="83"/>
      <c r="C55" s="83"/>
      <c r="D55" s="83"/>
      <c r="E55" s="83"/>
      <c r="F55" s="83"/>
      <c r="G55" s="83"/>
      <c r="H55" s="83"/>
      <c r="I55" s="83"/>
      <c r="J55" s="83"/>
      <c r="K55" s="83"/>
    </row>
    <row r="56" spans="1:11" ht="15.75">
      <c r="A56" s="2"/>
      <c r="B56" s="12"/>
      <c r="C56" s="12"/>
      <c r="D56" s="12"/>
      <c r="E56" s="12"/>
      <c r="F56" s="12"/>
      <c r="G56" s="12"/>
      <c r="H56" s="12"/>
      <c r="I56" s="12"/>
      <c r="J56" s="12"/>
      <c r="K56" s="12"/>
    </row>
    <row r="57" spans="1:11" ht="15" customHeight="1">
      <c r="A57" s="86" t="s">
        <v>328</v>
      </c>
      <c r="B57" s="86"/>
      <c r="C57" s="86"/>
      <c r="D57" s="86"/>
      <c r="E57" s="86"/>
      <c r="F57" s="88" t="s">
        <v>414</v>
      </c>
      <c r="G57" s="89"/>
      <c r="H57" s="89"/>
      <c r="I57" s="89"/>
      <c r="J57" s="89"/>
      <c r="K57" s="117"/>
    </row>
    <row r="58" spans="1:11" ht="15" customHeight="1">
      <c r="A58" s="87"/>
      <c r="B58" s="87"/>
      <c r="C58" s="87"/>
      <c r="D58" s="87"/>
      <c r="E58" s="87"/>
      <c r="F58" s="92"/>
      <c r="G58" s="100"/>
      <c r="H58" s="100"/>
      <c r="I58" s="100"/>
      <c r="J58" s="100"/>
      <c r="K58" s="93"/>
    </row>
    <row r="59" spans="1:11" ht="15">
      <c r="A59" s="87"/>
      <c r="B59" s="87"/>
      <c r="C59" s="87"/>
      <c r="D59" s="87"/>
      <c r="E59" s="87"/>
      <c r="F59" s="92"/>
      <c r="G59" s="100"/>
      <c r="H59" s="100"/>
      <c r="I59" s="100"/>
      <c r="J59" s="100"/>
      <c r="K59" s="93"/>
    </row>
    <row r="60" spans="1:11" ht="15">
      <c r="A60" s="84" t="s">
        <v>329</v>
      </c>
      <c r="B60" s="84"/>
      <c r="C60" s="84"/>
      <c r="D60" s="84"/>
      <c r="E60" s="84"/>
      <c r="F60" s="132" t="s">
        <v>330</v>
      </c>
      <c r="G60" s="132"/>
      <c r="H60" s="132"/>
      <c r="I60" s="132"/>
      <c r="J60" s="132"/>
      <c r="K60" s="132"/>
    </row>
    <row r="61" spans="1:11" ht="15">
      <c r="A61" s="84"/>
      <c r="B61" s="84"/>
      <c r="C61" s="84"/>
      <c r="D61" s="84"/>
      <c r="E61" s="84"/>
      <c r="F61" s="133"/>
      <c r="G61" s="133"/>
      <c r="H61" s="133"/>
      <c r="I61" s="133"/>
      <c r="J61" s="133"/>
      <c r="K61" s="133"/>
    </row>
    <row r="62" spans="1:11" ht="15.75">
      <c r="A62" s="84" t="s">
        <v>331</v>
      </c>
      <c r="B62" s="84"/>
      <c r="C62" s="84"/>
      <c r="D62" s="84"/>
      <c r="E62" s="84"/>
      <c r="F62" s="135" t="s">
        <v>332</v>
      </c>
      <c r="G62" s="135"/>
      <c r="H62" s="135"/>
      <c r="I62" s="135"/>
      <c r="J62" s="135"/>
      <c r="K62" s="135"/>
    </row>
    <row r="63" spans="1:11" ht="15.75">
      <c r="A63" s="84"/>
      <c r="B63" s="84"/>
      <c r="C63" s="84"/>
      <c r="D63" s="84"/>
      <c r="E63" s="84"/>
      <c r="F63" s="135" t="s">
        <v>415</v>
      </c>
      <c r="G63" s="135"/>
      <c r="H63" s="135"/>
      <c r="I63" s="135"/>
      <c r="J63" s="135"/>
      <c r="K63" s="135"/>
    </row>
    <row r="64" spans="1:11" ht="15.75">
      <c r="A64" s="84"/>
      <c r="B64" s="84"/>
      <c r="C64" s="84"/>
      <c r="D64" s="84"/>
      <c r="E64" s="84"/>
      <c r="F64" s="135" t="s">
        <v>333</v>
      </c>
      <c r="G64" s="135"/>
      <c r="H64" s="135"/>
      <c r="I64" s="135"/>
      <c r="J64" s="135"/>
      <c r="K64" s="135"/>
    </row>
    <row r="65" spans="1:11" ht="15.75" customHeight="1">
      <c r="A65" s="84"/>
      <c r="B65" s="84"/>
      <c r="C65" s="84"/>
      <c r="D65" s="84"/>
      <c r="E65" s="84"/>
      <c r="F65" s="125" t="s">
        <v>334</v>
      </c>
      <c r="G65" s="126"/>
      <c r="H65" s="126"/>
      <c r="I65" s="126"/>
      <c r="J65" s="126"/>
      <c r="K65" s="127"/>
    </row>
    <row r="66" spans="1:11" ht="15.75" thickBot="1">
      <c r="A66" s="84"/>
      <c r="B66" s="84"/>
      <c r="C66" s="84"/>
      <c r="D66" s="84"/>
      <c r="E66" s="84"/>
      <c r="F66" s="128"/>
      <c r="G66" s="129"/>
      <c r="H66" s="129"/>
      <c r="I66" s="129"/>
      <c r="J66" s="129"/>
      <c r="K66" s="130"/>
    </row>
    <row r="67" spans="1:11" ht="15.75">
      <c r="A67" s="84" t="s">
        <v>335</v>
      </c>
      <c r="B67" s="84"/>
      <c r="C67" s="84"/>
      <c r="D67" s="84"/>
      <c r="E67" s="84"/>
      <c r="F67" s="85" t="s">
        <v>336</v>
      </c>
      <c r="G67" s="85"/>
      <c r="H67" s="85"/>
      <c r="I67" s="85"/>
      <c r="J67" s="85"/>
      <c r="K67" s="85"/>
    </row>
    <row r="68" spans="1:11" ht="63" customHeight="1">
      <c r="A68" s="84" t="s">
        <v>416</v>
      </c>
      <c r="B68" s="84"/>
      <c r="C68" s="84"/>
      <c r="D68" s="84"/>
      <c r="E68" s="84"/>
      <c r="F68" s="121" t="s">
        <v>417</v>
      </c>
      <c r="G68" s="122"/>
      <c r="H68" s="122"/>
      <c r="I68" s="122"/>
      <c r="J68" s="122"/>
      <c r="K68" s="123"/>
    </row>
    <row r="69" spans="1:11" ht="60" customHeight="1">
      <c r="A69" s="95" t="s">
        <v>338</v>
      </c>
      <c r="B69" s="95"/>
      <c r="C69" s="95"/>
      <c r="D69" s="95"/>
      <c r="E69" s="95"/>
      <c r="F69" s="96" t="s">
        <v>418</v>
      </c>
      <c r="G69" s="96"/>
      <c r="H69" s="96"/>
      <c r="I69" s="96"/>
      <c r="J69" s="96"/>
      <c r="K69" s="96"/>
    </row>
    <row r="70" spans="1:11" ht="30.75" customHeight="1">
      <c r="A70" s="86" t="s">
        <v>339</v>
      </c>
      <c r="B70" s="86"/>
      <c r="C70" s="86"/>
      <c r="D70" s="86"/>
      <c r="E70" s="86"/>
      <c r="F70" s="149" t="s">
        <v>419</v>
      </c>
      <c r="G70" s="149"/>
      <c r="H70" s="149"/>
      <c r="I70" s="149"/>
      <c r="J70" s="149"/>
      <c r="K70" s="149"/>
    </row>
    <row r="71" spans="1:11" ht="35.25" customHeight="1">
      <c r="A71" s="87"/>
      <c r="B71" s="87"/>
      <c r="C71" s="87"/>
      <c r="D71" s="87"/>
      <c r="E71" s="87"/>
      <c r="F71" s="149" t="s">
        <v>420</v>
      </c>
      <c r="G71" s="149"/>
      <c r="H71" s="149"/>
      <c r="I71" s="149"/>
      <c r="J71" s="149"/>
      <c r="K71" s="149"/>
    </row>
    <row r="72" spans="1:11" ht="63" customHeight="1">
      <c r="A72" s="87"/>
      <c r="B72" s="87"/>
      <c r="C72" s="87"/>
      <c r="D72" s="87"/>
      <c r="E72" s="87"/>
      <c r="F72" s="149" t="s">
        <v>421</v>
      </c>
      <c r="G72" s="149"/>
      <c r="H72" s="149"/>
      <c r="I72" s="149"/>
      <c r="J72" s="149"/>
      <c r="K72" s="149"/>
    </row>
    <row r="73" spans="1:11" ht="81.75" customHeight="1" thickBot="1">
      <c r="A73" s="152"/>
      <c r="B73" s="152"/>
      <c r="C73" s="152"/>
      <c r="D73" s="152"/>
      <c r="E73" s="152"/>
      <c r="F73" s="150" t="s">
        <v>422</v>
      </c>
      <c r="G73" s="150"/>
      <c r="H73" s="150"/>
      <c r="I73" s="150"/>
      <c r="J73" s="150"/>
      <c r="K73" s="150"/>
    </row>
    <row r="74" spans="1:11" ht="15.75">
      <c r="A74" s="155" t="s">
        <v>340</v>
      </c>
      <c r="B74" s="155"/>
      <c r="C74" s="155"/>
      <c r="D74" s="155"/>
      <c r="E74" s="155"/>
      <c r="F74" s="151" t="s">
        <v>341</v>
      </c>
      <c r="G74" s="151"/>
      <c r="H74" s="151"/>
      <c r="I74" s="151"/>
      <c r="J74" s="151"/>
      <c r="K74" s="151"/>
    </row>
    <row r="75" spans="1:11" ht="15.75">
      <c r="A75" s="149"/>
      <c r="B75" s="149"/>
      <c r="C75" s="149"/>
      <c r="D75" s="149"/>
      <c r="E75" s="115"/>
      <c r="F75" s="146" t="s">
        <v>342</v>
      </c>
      <c r="G75" s="146"/>
      <c r="H75" s="147">
        <f>SUM('Приложение 1'!AK27)</f>
        <v>1252.2</v>
      </c>
      <c r="I75" s="147"/>
      <c r="J75" s="148" t="s">
        <v>423</v>
      </c>
      <c r="K75" s="148"/>
    </row>
    <row r="76" spans="1:11" ht="15.75">
      <c r="A76" s="149"/>
      <c r="B76" s="149"/>
      <c r="C76" s="149"/>
      <c r="D76" s="149"/>
      <c r="E76" s="115"/>
      <c r="F76" s="142" t="s">
        <v>344</v>
      </c>
      <c r="G76" s="143"/>
      <c r="H76" s="143"/>
      <c r="I76" s="144"/>
      <c r="J76" s="4">
        <f>SUM('Приложение 1'!AK32)</f>
        <v>1139.7</v>
      </c>
      <c r="K76" s="31" t="s">
        <v>343</v>
      </c>
    </row>
    <row r="77" spans="1:11" ht="15.75">
      <c r="A77" s="149"/>
      <c r="B77" s="149"/>
      <c r="C77" s="149"/>
      <c r="D77" s="149"/>
      <c r="E77" s="115"/>
      <c r="F77" s="139" t="s">
        <v>345</v>
      </c>
      <c r="G77" s="140"/>
      <c r="H77" s="140"/>
      <c r="I77" s="141"/>
      <c r="J77" s="3">
        <f>SUM('Приложение 1'!AF32)</f>
        <v>230</v>
      </c>
      <c r="K77" s="32"/>
    </row>
    <row r="78" spans="1:11" ht="15.75">
      <c r="A78" s="149"/>
      <c r="B78" s="149"/>
      <c r="C78" s="149"/>
      <c r="D78" s="149"/>
      <c r="E78" s="115"/>
      <c r="F78" s="139" t="s">
        <v>346</v>
      </c>
      <c r="G78" s="140"/>
      <c r="H78" s="140"/>
      <c r="I78" s="141"/>
      <c r="J78" s="3">
        <f>SUM('Приложение 1'!AG32)</f>
        <v>236.3</v>
      </c>
      <c r="K78" s="32"/>
    </row>
    <row r="79" spans="1:11" ht="15.75">
      <c r="A79" s="149"/>
      <c r="B79" s="149"/>
      <c r="C79" s="149"/>
      <c r="D79" s="149"/>
      <c r="E79" s="115"/>
      <c r="F79" s="139" t="s">
        <v>347</v>
      </c>
      <c r="G79" s="140"/>
      <c r="H79" s="140"/>
      <c r="I79" s="141"/>
      <c r="J79" s="3">
        <f>SUM('Приложение 1'!AH32)</f>
        <v>289.40000000000003</v>
      </c>
      <c r="K79" s="32"/>
    </row>
    <row r="80" spans="1:11" ht="15.75">
      <c r="A80" s="149"/>
      <c r="B80" s="149"/>
      <c r="C80" s="149"/>
      <c r="D80" s="149"/>
      <c r="E80" s="115"/>
      <c r="F80" s="139" t="s">
        <v>348</v>
      </c>
      <c r="G80" s="140"/>
      <c r="H80" s="140"/>
      <c r="I80" s="141"/>
      <c r="J80" s="3">
        <f>SUM('Приложение 1'!AI32)</f>
        <v>194</v>
      </c>
      <c r="K80" s="32"/>
    </row>
    <row r="81" spans="1:11" ht="15.75">
      <c r="A81" s="149"/>
      <c r="B81" s="149"/>
      <c r="C81" s="149"/>
      <c r="D81" s="149"/>
      <c r="E81" s="115"/>
      <c r="F81" s="139" t="s">
        <v>349</v>
      </c>
      <c r="G81" s="140"/>
      <c r="H81" s="140"/>
      <c r="I81" s="141"/>
      <c r="J81" s="3">
        <f>SUM('Приложение 1'!AJ32)</f>
        <v>190</v>
      </c>
      <c r="K81" s="32"/>
    </row>
    <row r="82" spans="1:11" ht="15.75">
      <c r="A82" s="149"/>
      <c r="B82" s="149"/>
      <c r="C82" s="149"/>
      <c r="D82" s="149"/>
      <c r="E82" s="115"/>
      <c r="F82" s="100"/>
      <c r="G82" s="100"/>
      <c r="H82" s="100"/>
      <c r="I82" s="100"/>
      <c r="J82" s="3"/>
      <c r="K82" s="32"/>
    </row>
    <row r="83" spans="1:11" ht="15.75">
      <c r="A83" s="149"/>
      <c r="B83" s="149"/>
      <c r="C83" s="149"/>
      <c r="D83" s="149"/>
      <c r="E83" s="115"/>
      <c r="F83" s="142" t="s">
        <v>350</v>
      </c>
      <c r="G83" s="143"/>
      <c r="H83" s="143"/>
      <c r="I83" s="144"/>
      <c r="J83" s="23">
        <f>SUM('Приложение 1'!AK52)</f>
        <v>97.5</v>
      </c>
      <c r="K83" s="31" t="s">
        <v>343</v>
      </c>
    </row>
    <row r="84" spans="1:11" ht="15.75">
      <c r="A84" s="149"/>
      <c r="B84" s="149"/>
      <c r="C84" s="149"/>
      <c r="D84" s="149"/>
      <c r="E84" s="115"/>
      <c r="F84" s="142" t="s">
        <v>351</v>
      </c>
      <c r="G84" s="143"/>
      <c r="H84" s="143"/>
      <c r="I84" s="144"/>
      <c r="J84" s="23">
        <f>SUM('Приложение 1'!AF52)</f>
        <v>19.5</v>
      </c>
      <c r="K84" s="32"/>
    </row>
    <row r="85" spans="1:11" ht="15.75">
      <c r="A85" s="149"/>
      <c r="B85" s="149"/>
      <c r="C85" s="149"/>
      <c r="D85" s="149"/>
      <c r="E85" s="115"/>
      <c r="F85" s="142" t="s">
        <v>352</v>
      </c>
      <c r="G85" s="143"/>
      <c r="H85" s="143"/>
      <c r="I85" s="144"/>
      <c r="J85" s="23">
        <f>SUM('Приложение 1'!AG52)</f>
        <v>19.5</v>
      </c>
      <c r="K85" s="32"/>
    </row>
    <row r="86" spans="1:11" ht="15.75">
      <c r="A86" s="149"/>
      <c r="B86" s="149"/>
      <c r="C86" s="149"/>
      <c r="D86" s="149"/>
      <c r="E86" s="115"/>
      <c r="F86" s="142" t="s">
        <v>353</v>
      </c>
      <c r="G86" s="143"/>
      <c r="H86" s="143"/>
      <c r="I86" s="144"/>
      <c r="J86" s="23">
        <f>SUM('Приложение 1'!AH52)</f>
        <v>19.5</v>
      </c>
      <c r="K86" s="32"/>
    </row>
    <row r="87" spans="1:11" ht="15.75">
      <c r="A87" s="149"/>
      <c r="B87" s="149"/>
      <c r="C87" s="149"/>
      <c r="D87" s="149"/>
      <c r="E87" s="115"/>
      <c r="F87" s="142" t="s">
        <v>354</v>
      </c>
      <c r="G87" s="143"/>
      <c r="H87" s="143"/>
      <c r="I87" s="144"/>
      <c r="J87" s="23">
        <f>SUM('Приложение 1'!AI52)</f>
        <v>19.5</v>
      </c>
      <c r="K87" s="32"/>
    </row>
    <row r="88" spans="1:11" ht="15.75">
      <c r="A88" s="149"/>
      <c r="B88" s="149"/>
      <c r="C88" s="149"/>
      <c r="D88" s="149"/>
      <c r="E88" s="115"/>
      <c r="F88" s="142" t="s">
        <v>355</v>
      </c>
      <c r="G88" s="143"/>
      <c r="H88" s="143"/>
      <c r="I88" s="144"/>
      <c r="J88" s="23">
        <f>SUM('Приложение 1'!AJ52)</f>
        <v>19.5</v>
      </c>
      <c r="K88" s="32"/>
    </row>
    <row r="89" spans="1:11" ht="15.75">
      <c r="A89" s="149"/>
      <c r="B89" s="149"/>
      <c r="C89" s="149"/>
      <c r="D89" s="149"/>
      <c r="E89" s="115"/>
      <c r="F89" s="158"/>
      <c r="G89" s="158"/>
      <c r="H89" s="158"/>
      <c r="I89" s="158"/>
      <c r="J89" s="5"/>
      <c r="K89" s="32"/>
    </row>
    <row r="90" spans="1:11" ht="15.75">
      <c r="A90" s="149"/>
      <c r="B90" s="149"/>
      <c r="C90" s="149"/>
      <c r="D90" s="149"/>
      <c r="E90" s="115"/>
      <c r="F90" s="145" t="s">
        <v>356</v>
      </c>
      <c r="G90" s="143"/>
      <c r="H90" s="143"/>
      <c r="I90" s="144"/>
      <c r="J90" s="23">
        <f>SUM('Приложение 1'!AK86)</f>
        <v>15</v>
      </c>
      <c r="K90" s="31" t="s">
        <v>343</v>
      </c>
    </row>
    <row r="91" spans="1:11" ht="15.75">
      <c r="A91" s="149"/>
      <c r="B91" s="149"/>
      <c r="C91" s="149"/>
      <c r="D91" s="149"/>
      <c r="E91" s="115"/>
      <c r="F91" s="142" t="s">
        <v>351</v>
      </c>
      <c r="G91" s="143"/>
      <c r="H91" s="143"/>
      <c r="I91" s="144"/>
      <c r="J91" s="23">
        <f>SUM('Приложение 1'!AF86)</f>
        <v>3</v>
      </c>
      <c r="K91" s="32"/>
    </row>
    <row r="92" spans="1:11" ht="15.75">
      <c r="A92" s="149"/>
      <c r="B92" s="149"/>
      <c r="C92" s="149"/>
      <c r="D92" s="149"/>
      <c r="E92" s="115"/>
      <c r="F92" s="142" t="s">
        <v>352</v>
      </c>
      <c r="G92" s="143"/>
      <c r="H92" s="143"/>
      <c r="I92" s="144"/>
      <c r="J92" s="23">
        <f>SUM('Приложение 1'!AG86)</f>
        <v>3</v>
      </c>
      <c r="K92" s="32"/>
    </row>
    <row r="93" spans="1:11" ht="15.75">
      <c r="A93" s="149"/>
      <c r="B93" s="149"/>
      <c r="C93" s="149"/>
      <c r="D93" s="149"/>
      <c r="E93" s="115"/>
      <c r="F93" s="142" t="s">
        <v>353</v>
      </c>
      <c r="G93" s="143"/>
      <c r="H93" s="143"/>
      <c r="I93" s="144"/>
      <c r="J93" s="23">
        <f>SUM('Приложение 1'!AH86)</f>
        <v>3</v>
      </c>
      <c r="K93" s="32"/>
    </row>
    <row r="94" spans="1:11" ht="15.75">
      <c r="A94" s="149"/>
      <c r="B94" s="149"/>
      <c r="C94" s="149"/>
      <c r="D94" s="149"/>
      <c r="E94" s="115"/>
      <c r="F94" s="142" t="s">
        <v>354</v>
      </c>
      <c r="G94" s="143"/>
      <c r="H94" s="143"/>
      <c r="I94" s="144"/>
      <c r="J94" s="23">
        <f>SUM('Приложение 1'!AI86)</f>
        <v>3</v>
      </c>
      <c r="K94" s="32"/>
    </row>
    <row r="95" spans="1:11" ht="15.75">
      <c r="A95" s="150"/>
      <c r="B95" s="150"/>
      <c r="C95" s="150"/>
      <c r="D95" s="150"/>
      <c r="E95" s="156"/>
      <c r="F95" s="136" t="s">
        <v>355</v>
      </c>
      <c r="G95" s="137"/>
      <c r="H95" s="137"/>
      <c r="I95" s="138"/>
      <c r="J95" s="34">
        <f>SUM('Приложение 1'!AJ86)</f>
        <v>3</v>
      </c>
      <c r="K95" s="33"/>
    </row>
    <row r="96" spans="1:11" ht="15.75">
      <c r="A96" s="22"/>
      <c r="B96" s="22"/>
      <c r="C96" s="22"/>
      <c r="D96" s="22"/>
      <c r="E96" s="22"/>
      <c r="F96" s="5"/>
      <c r="G96" s="5"/>
      <c r="H96" s="5"/>
      <c r="I96" s="5"/>
      <c r="J96" s="23"/>
      <c r="K96" s="24"/>
    </row>
    <row r="97" spans="1:11" ht="15.75">
      <c r="A97" s="131" t="s">
        <v>357</v>
      </c>
      <c r="B97" s="131"/>
      <c r="C97" s="131"/>
      <c r="D97" s="131"/>
      <c r="E97" s="131"/>
      <c r="F97" s="131"/>
      <c r="G97" s="131"/>
      <c r="H97" s="131"/>
      <c r="I97" s="131"/>
      <c r="J97" s="131"/>
      <c r="K97" s="131"/>
    </row>
    <row r="98" spans="1:11" ht="15.75">
      <c r="A98" s="131" t="s">
        <v>358</v>
      </c>
      <c r="B98" s="131"/>
      <c r="C98" s="131"/>
      <c r="D98" s="131"/>
      <c r="E98" s="131"/>
      <c r="F98" s="131"/>
      <c r="G98" s="131"/>
      <c r="H98" s="131"/>
      <c r="I98" s="131"/>
      <c r="J98" s="131"/>
      <c r="K98" s="131"/>
    </row>
    <row r="99" spans="1:11" ht="15.75">
      <c r="A99" s="131" t="s">
        <v>359</v>
      </c>
      <c r="B99" s="131"/>
      <c r="C99" s="131"/>
      <c r="D99" s="131"/>
      <c r="E99" s="131"/>
      <c r="F99" s="131"/>
      <c r="G99" s="131"/>
      <c r="H99" s="131"/>
      <c r="I99" s="131"/>
      <c r="J99" s="131"/>
      <c r="K99" s="131"/>
    </row>
    <row r="100" spans="1:11" ht="15.75">
      <c r="A100" s="6"/>
      <c r="C100" s="25"/>
      <c r="D100" s="25"/>
      <c r="E100" s="25"/>
      <c r="F100" s="25"/>
      <c r="G100" s="25"/>
      <c r="H100" s="25"/>
      <c r="I100" s="25"/>
      <c r="J100" s="25"/>
      <c r="K100" s="25"/>
    </row>
    <row r="101" spans="1:11" ht="15.75">
      <c r="A101" s="157" t="s">
        <v>360</v>
      </c>
      <c r="B101" s="157"/>
      <c r="C101" s="157"/>
      <c r="D101" s="157"/>
      <c r="E101" s="157"/>
      <c r="F101" s="157"/>
      <c r="G101" s="157"/>
      <c r="H101" s="157"/>
      <c r="I101" s="157"/>
      <c r="J101" s="157"/>
      <c r="K101" s="157"/>
    </row>
    <row r="102" spans="1:11" ht="15.75">
      <c r="A102" s="160" t="s">
        <v>424</v>
      </c>
      <c r="B102" s="160"/>
      <c r="C102" s="160"/>
      <c r="D102" s="160"/>
      <c r="E102" s="160"/>
      <c r="F102" s="160"/>
      <c r="G102" s="160"/>
      <c r="H102" s="160"/>
      <c r="I102" s="160"/>
      <c r="J102" s="160"/>
      <c r="K102" s="160"/>
    </row>
    <row r="103" spans="1:11" ht="15.75">
      <c r="A103" s="7"/>
      <c r="C103" s="26"/>
      <c r="D103" s="26"/>
      <c r="E103" s="26"/>
      <c r="F103" s="26"/>
      <c r="G103" s="26"/>
      <c r="H103" s="26"/>
      <c r="I103" s="26"/>
      <c r="J103" s="26"/>
      <c r="K103" s="26"/>
    </row>
    <row r="104" spans="1:11" ht="15.75">
      <c r="A104" s="154" t="s">
        <v>425</v>
      </c>
      <c r="B104" s="154"/>
      <c r="C104" s="154"/>
      <c r="D104" s="154"/>
      <c r="E104" s="154"/>
      <c r="F104" s="154"/>
      <c r="G104" s="154"/>
      <c r="H104" s="154"/>
      <c r="I104" s="154"/>
      <c r="J104" s="154"/>
      <c r="K104" s="154"/>
    </row>
    <row r="105" spans="1:11" ht="15.75">
      <c r="A105" s="154" t="s">
        <v>426</v>
      </c>
      <c r="B105" s="154"/>
      <c r="C105" s="154"/>
      <c r="D105" s="154"/>
      <c r="E105" s="154"/>
      <c r="F105" s="154"/>
      <c r="G105" s="154"/>
      <c r="H105" s="154"/>
      <c r="I105" s="154"/>
      <c r="J105" s="154"/>
      <c r="K105" s="154"/>
    </row>
    <row r="106" spans="1:11" ht="15.75">
      <c r="A106" s="154" t="s">
        <v>427</v>
      </c>
      <c r="B106" s="154"/>
      <c r="C106" s="154"/>
      <c r="D106" s="154"/>
      <c r="E106" s="154"/>
      <c r="F106" s="154"/>
      <c r="G106" s="154"/>
      <c r="H106" s="154"/>
      <c r="I106" s="154"/>
      <c r="J106" s="154"/>
      <c r="K106" s="154"/>
    </row>
    <row r="107" spans="1:11" ht="15.75">
      <c r="A107" s="154" t="s">
        <v>428</v>
      </c>
      <c r="B107" s="154"/>
      <c r="C107" s="154"/>
      <c r="D107" s="154"/>
      <c r="E107" s="154"/>
      <c r="F107" s="154"/>
      <c r="G107" s="154"/>
      <c r="H107" s="154"/>
      <c r="I107" s="154"/>
      <c r="J107" s="154"/>
      <c r="K107" s="154"/>
    </row>
    <row r="108" spans="1:11" ht="15.75">
      <c r="A108" s="154" t="s">
        <v>429</v>
      </c>
      <c r="B108" s="154"/>
      <c r="C108" s="154"/>
      <c r="D108" s="154"/>
      <c r="E108" s="154"/>
      <c r="F108" s="154"/>
      <c r="G108" s="154"/>
      <c r="H108" s="154"/>
      <c r="I108" s="154"/>
      <c r="J108" s="154"/>
      <c r="K108" s="154"/>
    </row>
    <row r="109" spans="1:11" ht="15.75">
      <c r="A109" s="154" t="s">
        <v>430</v>
      </c>
      <c r="B109" s="154"/>
      <c r="C109" s="154"/>
      <c r="D109" s="154"/>
      <c r="E109" s="154"/>
      <c r="F109" s="154"/>
      <c r="G109" s="154"/>
      <c r="H109" s="154"/>
      <c r="I109" s="154"/>
      <c r="J109" s="154"/>
      <c r="K109" s="154"/>
    </row>
    <row r="110" spans="1:11" ht="15.75">
      <c r="A110" s="154" t="s">
        <v>431</v>
      </c>
      <c r="B110" s="154"/>
      <c r="C110" s="154"/>
      <c r="D110" s="154"/>
      <c r="E110" s="154"/>
      <c r="F110" s="154"/>
      <c r="G110" s="154"/>
      <c r="H110" s="154"/>
      <c r="I110" s="154"/>
      <c r="J110" s="154"/>
      <c r="K110" s="154"/>
    </row>
    <row r="111" spans="1:11" ht="15.75">
      <c r="A111" s="153" t="s">
        <v>432</v>
      </c>
      <c r="B111" s="153"/>
      <c r="C111" s="153"/>
      <c r="D111" s="153"/>
      <c r="E111" s="153"/>
      <c r="F111" s="153"/>
      <c r="G111" s="153"/>
      <c r="H111" s="153"/>
      <c r="I111" s="153"/>
      <c r="J111" s="153"/>
      <c r="K111" s="153"/>
    </row>
    <row r="112" spans="1:11" ht="15.75">
      <c r="A112" s="154" t="s">
        <v>433</v>
      </c>
      <c r="B112" s="154"/>
      <c r="C112" s="154"/>
      <c r="D112" s="154"/>
      <c r="E112" s="154"/>
      <c r="F112" s="154"/>
      <c r="G112" s="154"/>
      <c r="H112" s="154"/>
      <c r="I112" s="154"/>
      <c r="J112" s="154"/>
      <c r="K112" s="154"/>
    </row>
    <row r="113" spans="1:11" ht="15.75">
      <c r="A113" s="154" t="s">
        <v>220</v>
      </c>
      <c r="B113" s="154"/>
      <c r="C113" s="154"/>
      <c r="D113" s="154"/>
      <c r="E113" s="154"/>
      <c r="F113" s="154"/>
      <c r="G113" s="154"/>
      <c r="H113" s="154"/>
      <c r="I113" s="154"/>
      <c r="J113" s="154"/>
      <c r="K113" s="154"/>
    </row>
    <row r="114" spans="1:11" ht="15.75">
      <c r="A114" s="159" t="s">
        <v>221</v>
      </c>
      <c r="B114" s="159"/>
      <c r="C114" s="159"/>
      <c r="D114" s="159"/>
      <c r="E114" s="159"/>
      <c r="F114" s="159"/>
      <c r="G114" s="159"/>
      <c r="H114" s="159"/>
      <c r="I114" s="159"/>
      <c r="J114" s="159"/>
      <c r="K114" s="159"/>
    </row>
    <row r="115" spans="1:11" ht="15.75">
      <c r="A115" s="154" t="s">
        <v>222</v>
      </c>
      <c r="B115" s="154"/>
      <c r="C115" s="154"/>
      <c r="D115" s="154"/>
      <c r="E115" s="154"/>
      <c r="F115" s="154"/>
      <c r="G115" s="154"/>
      <c r="H115" s="154"/>
      <c r="I115" s="154"/>
      <c r="J115" s="154"/>
      <c r="K115" s="154"/>
    </row>
    <row r="116" spans="1:11" ht="15.75">
      <c r="A116" s="153" t="s">
        <v>223</v>
      </c>
      <c r="B116" s="153"/>
      <c r="C116" s="153"/>
      <c r="D116" s="153"/>
      <c r="E116" s="153"/>
      <c r="F116" s="153"/>
      <c r="G116" s="153"/>
      <c r="H116" s="153"/>
      <c r="I116" s="153"/>
      <c r="J116" s="153"/>
      <c r="K116" s="153"/>
    </row>
    <row r="117" spans="1:11" ht="15.75">
      <c r="A117" s="159" t="s">
        <v>224</v>
      </c>
      <c r="B117" s="159"/>
      <c r="C117" s="159"/>
      <c r="D117" s="159"/>
      <c r="E117" s="159"/>
      <c r="F117" s="159"/>
      <c r="G117" s="159"/>
      <c r="H117" s="159"/>
      <c r="I117" s="159"/>
      <c r="J117" s="159"/>
      <c r="K117" s="159"/>
    </row>
    <row r="118" spans="1:11" ht="15.75">
      <c r="A118" s="154" t="s">
        <v>225</v>
      </c>
      <c r="B118" s="154"/>
      <c r="C118" s="154"/>
      <c r="D118" s="154"/>
      <c r="E118" s="154"/>
      <c r="F118" s="154"/>
      <c r="G118" s="154"/>
      <c r="H118" s="154"/>
      <c r="I118" s="154"/>
      <c r="J118" s="154"/>
      <c r="K118" s="154"/>
    </row>
    <row r="119" spans="1:11" ht="15.75">
      <c r="A119" s="154" t="s">
        <v>435</v>
      </c>
      <c r="B119" s="154"/>
      <c r="C119" s="154"/>
      <c r="D119" s="154"/>
      <c r="E119" s="154"/>
      <c r="F119" s="154"/>
      <c r="G119" s="154"/>
      <c r="H119" s="154"/>
      <c r="I119" s="154"/>
      <c r="J119" s="154"/>
      <c r="K119" s="154"/>
    </row>
    <row r="120" spans="1:11" ht="15.75">
      <c r="A120" s="153" t="s">
        <v>436</v>
      </c>
      <c r="B120" s="153"/>
      <c r="C120" s="153"/>
      <c r="D120" s="153"/>
      <c r="E120" s="153"/>
      <c r="F120" s="153"/>
      <c r="G120" s="153"/>
      <c r="H120" s="153"/>
      <c r="I120" s="153"/>
      <c r="J120" s="153"/>
      <c r="K120" s="153"/>
    </row>
    <row r="121" spans="1:11" ht="15.75">
      <c r="A121" s="161" t="s">
        <v>437</v>
      </c>
      <c r="B121" s="161"/>
      <c r="C121" s="161"/>
      <c r="D121" s="161"/>
      <c r="E121" s="161"/>
      <c r="F121" s="161"/>
      <c r="G121" s="161"/>
      <c r="H121" s="161"/>
      <c r="I121" s="161"/>
      <c r="J121" s="161"/>
      <c r="K121" s="161"/>
    </row>
    <row r="122" spans="1:11" ht="15.75">
      <c r="A122" s="154" t="s">
        <v>438</v>
      </c>
      <c r="B122" s="154"/>
      <c r="C122" s="154"/>
      <c r="D122" s="154"/>
      <c r="E122" s="154"/>
      <c r="F122" s="154"/>
      <c r="G122" s="154"/>
      <c r="H122" s="154"/>
      <c r="I122" s="154"/>
      <c r="J122" s="154"/>
      <c r="K122" s="154"/>
    </row>
    <row r="123" spans="1:11" ht="15.75">
      <c r="A123" s="159" t="s">
        <v>439</v>
      </c>
      <c r="B123" s="159"/>
      <c r="C123" s="159"/>
      <c r="D123" s="159"/>
      <c r="E123" s="159"/>
      <c r="F123" s="159"/>
      <c r="G123" s="159"/>
      <c r="H123" s="159"/>
      <c r="I123" s="159"/>
      <c r="J123" s="159"/>
      <c r="K123" s="159"/>
    </row>
    <row r="124" spans="1:11" ht="15.75">
      <c r="A124" s="154" t="s">
        <v>440</v>
      </c>
      <c r="B124" s="154"/>
      <c r="C124" s="154"/>
      <c r="D124" s="154"/>
      <c r="E124" s="154"/>
      <c r="F124" s="154"/>
      <c r="G124" s="154"/>
      <c r="H124" s="154"/>
      <c r="I124" s="154"/>
      <c r="J124" s="154"/>
      <c r="K124" s="154"/>
    </row>
    <row r="125" spans="1:11" ht="15.75">
      <c r="A125" s="154" t="s">
        <v>441</v>
      </c>
      <c r="B125" s="154"/>
      <c r="C125" s="154"/>
      <c r="D125" s="154"/>
      <c r="E125" s="154"/>
      <c r="F125" s="154"/>
      <c r="G125" s="154"/>
      <c r="H125" s="154"/>
      <c r="I125" s="154"/>
      <c r="J125" s="154"/>
      <c r="K125" s="154"/>
    </row>
    <row r="126" spans="1:11" ht="15.75">
      <c r="A126" s="154" t="s">
        <v>442</v>
      </c>
      <c r="B126" s="154"/>
      <c r="C126" s="154"/>
      <c r="D126" s="154"/>
      <c r="E126" s="154"/>
      <c r="F126" s="154"/>
      <c r="G126" s="154"/>
      <c r="H126" s="154"/>
      <c r="I126" s="154"/>
      <c r="J126" s="154"/>
      <c r="K126" s="154"/>
    </row>
    <row r="127" spans="1:11" ht="15.75">
      <c r="A127" s="159" t="s">
        <v>443</v>
      </c>
      <c r="B127" s="159"/>
      <c r="C127" s="159"/>
      <c r="D127" s="159"/>
      <c r="E127" s="159"/>
      <c r="F127" s="159"/>
      <c r="G127" s="159"/>
      <c r="H127" s="159"/>
      <c r="I127" s="159"/>
      <c r="J127" s="159"/>
      <c r="K127" s="159"/>
    </row>
    <row r="128" spans="1:11" ht="15.75">
      <c r="A128" s="159" t="s">
        <v>444</v>
      </c>
      <c r="B128" s="159"/>
      <c r="C128" s="159"/>
      <c r="D128" s="159"/>
      <c r="E128" s="159"/>
      <c r="F128" s="159"/>
      <c r="G128" s="159"/>
      <c r="H128" s="159"/>
      <c r="I128" s="159"/>
      <c r="J128" s="159"/>
      <c r="K128" s="159"/>
    </row>
    <row r="129" spans="1:11" ht="15.75">
      <c r="A129" s="159" t="s">
        <v>445</v>
      </c>
      <c r="B129" s="159"/>
      <c r="C129" s="159"/>
      <c r="D129" s="159"/>
      <c r="E129" s="159"/>
      <c r="F129" s="159"/>
      <c r="G129" s="159"/>
      <c r="H129" s="159"/>
      <c r="I129" s="159"/>
      <c r="J129" s="159"/>
      <c r="K129" s="159"/>
    </row>
    <row r="130" spans="1:11" ht="15.75">
      <c r="A130" s="159" t="s">
        <v>446</v>
      </c>
      <c r="B130" s="159"/>
      <c r="C130" s="159"/>
      <c r="D130" s="159"/>
      <c r="E130" s="159"/>
      <c r="F130" s="159"/>
      <c r="G130" s="159"/>
      <c r="H130" s="159"/>
      <c r="I130" s="159"/>
      <c r="J130" s="159"/>
      <c r="K130" s="159"/>
    </row>
    <row r="131" spans="1:11" ht="15.75">
      <c r="A131" s="154" t="s">
        <v>447</v>
      </c>
      <c r="B131" s="154"/>
      <c r="C131" s="154"/>
      <c r="D131" s="154"/>
      <c r="E131" s="154"/>
      <c r="F131" s="154"/>
      <c r="G131" s="154"/>
      <c r="H131" s="154"/>
      <c r="I131" s="154"/>
      <c r="J131" s="154"/>
      <c r="K131" s="154"/>
    </row>
    <row r="132" spans="1:11" ht="15.75">
      <c r="A132" s="154" t="s">
        <v>448</v>
      </c>
      <c r="B132" s="154"/>
      <c r="C132" s="154"/>
      <c r="D132" s="154"/>
      <c r="E132" s="154"/>
      <c r="F132" s="154"/>
      <c r="G132" s="154"/>
      <c r="H132" s="154"/>
      <c r="I132" s="154"/>
      <c r="J132" s="154"/>
      <c r="K132" s="154"/>
    </row>
    <row r="133" spans="1:11" ht="15.75">
      <c r="A133" s="154" t="s">
        <v>449</v>
      </c>
      <c r="B133" s="154"/>
      <c r="C133" s="154"/>
      <c r="D133" s="154"/>
      <c r="E133" s="154"/>
      <c r="F133" s="154"/>
      <c r="G133" s="154"/>
      <c r="H133" s="154"/>
      <c r="I133" s="154"/>
      <c r="J133" s="154"/>
      <c r="K133" s="154"/>
    </row>
    <row r="134" spans="1:11" ht="15.75">
      <c r="A134" s="154" t="s">
        <v>450</v>
      </c>
      <c r="B134" s="154"/>
      <c r="C134" s="154"/>
      <c r="D134" s="154"/>
      <c r="E134" s="154"/>
      <c r="F134" s="154"/>
      <c r="G134" s="154"/>
      <c r="H134" s="154"/>
      <c r="I134" s="154"/>
      <c r="J134" s="154"/>
      <c r="K134" s="154"/>
    </row>
    <row r="135" spans="1:11" ht="15.75">
      <c r="A135" s="154" t="s">
        <v>451</v>
      </c>
      <c r="B135" s="154"/>
      <c r="C135" s="154"/>
      <c r="D135" s="154"/>
      <c r="E135" s="154"/>
      <c r="F135" s="154"/>
      <c r="G135" s="154"/>
      <c r="H135" s="154"/>
      <c r="I135" s="154"/>
      <c r="J135" s="154"/>
      <c r="K135" s="154"/>
    </row>
    <row r="136" spans="1:11" ht="15.75">
      <c r="A136" s="154" t="s">
        <v>460</v>
      </c>
      <c r="B136" s="154"/>
      <c r="C136" s="154"/>
      <c r="D136" s="154"/>
      <c r="E136" s="154"/>
      <c r="F136" s="154"/>
      <c r="G136" s="154"/>
      <c r="H136" s="154"/>
      <c r="I136" s="154"/>
      <c r="J136" s="154"/>
      <c r="K136" s="154"/>
    </row>
    <row r="137" spans="1:11" ht="15.75">
      <c r="A137" s="154" t="s">
        <v>461</v>
      </c>
      <c r="B137" s="154"/>
      <c r="C137" s="154"/>
      <c r="D137" s="154"/>
      <c r="E137" s="154"/>
      <c r="F137" s="154"/>
      <c r="G137" s="154"/>
      <c r="H137" s="154"/>
      <c r="I137" s="154"/>
      <c r="J137" s="154"/>
      <c r="K137" s="154"/>
    </row>
    <row r="138" spans="1:11" ht="15.75">
      <c r="A138" s="154" t="s">
        <v>462</v>
      </c>
      <c r="B138" s="154"/>
      <c r="C138" s="154"/>
      <c r="D138" s="154"/>
      <c r="E138" s="154"/>
      <c r="F138" s="154"/>
      <c r="G138" s="154"/>
      <c r="H138" s="154"/>
      <c r="I138" s="154"/>
      <c r="J138" s="154"/>
      <c r="K138" s="154"/>
    </row>
    <row r="139" spans="1:11" ht="15.75">
      <c r="A139" s="154" t="s">
        <v>463</v>
      </c>
      <c r="B139" s="154"/>
      <c r="C139" s="154"/>
      <c r="D139" s="154"/>
      <c r="E139" s="154"/>
      <c r="F139" s="154"/>
      <c r="G139" s="154"/>
      <c r="H139" s="154"/>
      <c r="I139" s="154"/>
      <c r="J139" s="154"/>
      <c r="K139" s="154"/>
    </row>
    <row r="140" spans="1:11" ht="15.75">
      <c r="A140" s="154" t="s">
        <v>464</v>
      </c>
      <c r="B140" s="154"/>
      <c r="C140" s="154"/>
      <c r="D140" s="154"/>
      <c r="E140" s="154"/>
      <c r="F140" s="154"/>
      <c r="G140" s="154"/>
      <c r="H140" s="154"/>
      <c r="I140" s="154"/>
      <c r="J140" s="154"/>
      <c r="K140" s="154"/>
    </row>
    <row r="141" spans="1:11" ht="15.75">
      <c r="A141" s="154" t="s">
        <v>465</v>
      </c>
      <c r="B141" s="154"/>
      <c r="C141" s="154"/>
      <c r="D141" s="154"/>
      <c r="E141" s="154"/>
      <c r="F141" s="154"/>
      <c r="G141" s="154"/>
      <c r="H141" s="154"/>
      <c r="I141" s="154"/>
      <c r="J141" s="154"/>
      <c r="K141" s="154"/>
    </row>
    <row r="142" spans="1:11" ht="15.75">
      <c r="A142" s="162" t="s">
        <v>466</v>
      </c>
      <c r="B142" s="162"/>
      <c r="C142" s="162"/>
      <c r="D142" s="162"/>
      <c r="E142" s="162"/>
      <c r="F142" s="162"/>
      <c r="G142" s="162"/>
      <c r="H142" s="162"/>
      <c r="I142" s="162"/>
      <c r="J142" s="162"/>
      <c r="K142" s="162"/>
    </row>
    <row r="143" spans="1:11" ht="15.75">
      <c r="A143" s="154" t="s">
        <v>467</v>
      </c>
      <c r="B143" s="154"/>
      <c r="C143" s="154"/>
      <c r="D143" s="154"/>
      <c r="E143" s="154"/>
      <c r="F143" s="154"/>
      <c r="G143" s="154"/>
      <c r="H143" s="154"/>
      <c r="I143" s="154"/>
      <c r="J143" s="154"/>
      <c r="K143" s="154"/>
    </row>
    <row r="144" spans="1:11" ht="15.75">
      <c r="A144" s="154" t="s">
        <v>468</v>
      </c>
      <c r="B144" s="154"/>
      <c r="C144" s="154"/>
      <c r="D144" s="154"/>
      <c r="E144" s="154"/>
      <c r="F144" s="154"/>
      <c r="G144" s="154"/>
      <c r="H144" s="154"/>
      <c r="I144" s="154"/>
      <c r="J144" s="154"/>
      <c r="K144" s="154"/>
    </row>
    <row r="145" spans="1:11" ht="15.75">
      <c r="A145" s="162" t="s">
        <v>469</v>
      </c>
      <c r="B145" s="162"/>
      <c r="C145" s="162"/>
      <c r="D145" s="162"/>
      <c r="E145" s="162"/>
      <c r="F145" s="162"/>
      <c r="G145" s="162"/>
      <c r="H145" s="162"/>
      <c r="I145" s="162"/>
      <c r="J145" s="162"/>
      <c r="K145" s="162"/>
    </row>
    <row r="146" spans="1:11" ht="15.75">
      <c r="A146" s="162" t="s">
        <v>470</v>
      </c>
      <c r="B146" s="162"/>
      <c r="C146" s="162"/>
      <c r="D146" s="162"/>
      <c r="E146" s="162"/>
      <c r="F146" s="162"/>
      <c r="G146" s="162"/>
      <c r="H146" s="162"/>
      <c r="I146" s="162"/>
      <c r="J146" s="162"/>
      <c r="K146" s="162"/>
    </row>
    <row r="147" spans="1:11" ht="15.75">
      <c r="A147" s="162" t="s">
        <v>471</v>
      </c>
      <c r="B147" s="162"/>
      <c r="C147" s="162"/>
      <c r="D147" s="162"/>
      <c r="E147" s="162"/>
      <c r="F147" s="162"/>
      <c r="G147" s="162"/>
      <c r="H147" s="162"/>
      <c r="I147" s="162"/>
      <c r="J147" s="162"/>
      <c r="K147" s="162"/>
    </row>
    <row r="148" spans="1:11" ht="15.75">
      <c r="A148" s="162" t="s">
        <v>472</v>
      </c>
      <c r="B148" s="162"/>
      <c r="C148" s="162"/>
      <c r="D148" s="162"/>
      <c r="E148" s="162"/>
      <c r="F148" s="162"/>
      <c r="G148" s="162"/>
      <c r="H148" s="162"/>
      <c r="I148" s="162"/>
      <c r="J148" s="162"/>
      <c r="K148" s="162"/>
    </row>
    <row r="149" spans="1:11" ht="15.75">
      <c r="A149" s="162" t="s">
        <v>226</v>
      </c>
      <c r="B149" s="162"/>
      <c r="C149" s="162"/>
      <c r="D149" s="162"/>
      <c r="E149" s="162"/>
      <c r="F149" s="162"/>
      <c r="G149" s="162"/>
      <c r="H149" s="162"/>
      <c r="I149" s="162"/>
      <c r="J149" s="162"/>
      <c r="K149" s="162"/>
    </row>
    <row r="150" spans="1:11" ht="15.75">
      <c r="A150" s="162" t="s">
        <v>227</v>
      </c>
      <c r="B150" s="162"/>
      <c r="C150" s="162"/>
      <c r="D150" s="162"/>
      <c r="E150" s="162"/>
      <c r="F150" s="162"/>
      <c r="G150" s="162"/>
      <c r="H150" s="162"/>
      <c r="I150" s="162"/>
      <c r="J150" s="162"/>
      <c r="K150" s="162"/>
    </row>
    <row r="151" spans="1:11" ht="15.75">
      <c r="A151" s="162" t="s">
        <v>228</v>
      </c>
      <c r="B151" s="162"/>
      <c r="C151" s="162"/>
      <c r="D151" s="162"/>
      <c r="E151" s="162"/>
      <c r="F151" s="162"/>
      <c r="G151" s="162"/>
      <c r="H151" s="162"/>
      <c r="I151" s="162"/>
      <c r="J151" s="162"/>
      <c r="K151" s="162"/>
    </row>
    <row r="152" spans="1:11" ht="15.75">
      <c r="A152" s="162" t="s">
        <v>229</v>
      </c>
      <c r="B152" s="162"/>
      <c r="C152" s="162"/>
      <c r="D152" s="162"/>
      <c r="E152" s="162"/>
      <c r="F152" s="162"/>
      <c r="G152" s="162"/>
      <c r="H152" s="162"/>
      <c r="I152" s="162"/>
      <c r="J152" s="162"/>
      <c r="K152" s="162"/>
    </row>
    <row r="153" spans="1:11" ht="15.75">
      <c r="A153" s="162" t="s">
        <v>230</v>
      </c>
      <c r="B153" s="162"/>
      <c r="C153" s="162"/>
      <c r="D153" s="162"/>
      <c r="E153" s="162"/>
      <c r="F153" s="162"/>
      <c r="G153" s="162"/>
      <c r="H153" s="162"/>
      <c r="I153" s="162"/>
      <c r="J153" s="162"/>
      <c r="K153" s="162"/>
    </row>
    <row r="154" spans="1:11" ht="15.75">
      <c r="A154" s="162" t="s">
        <v>231</v>
      </c>
      <c r="B154" s="162"/>
      <c r="C154" s="162"/>
      <c r="D154" s="162"/>
      <c r="E154" s="162"/>
      <c r="F154" s="162"/>
      <c r="G154" s="162"/>
      <c r="H154" s="162"/>
      <c r="I154" s="162"/>
      <c r="J154" s="162"/>
      <c r="K154" s="162"/>
    </row>
    <row r="155" spans="1:11" ht="15.75">
      <c r="A155" s="162" t="s">
        <v>232</v>
      </c>
      <c r="B155" s="162"/>
      <c r="C155" s="162"/>
      <c r="D155" s="162"/>
      <c r="E155" s="162"/>
      <c r="F155" s="162"/>
      <c r="G155" s="162"/>
      <c r="H155" s="162"/>
      <c r="I155" s="162"/>
      <c r="J155" s="162"/>
      <c r="K155" s="162"/>
    </row>
    <row r="156" spans="1:11" ht="15.75">
      <c r="A156" s="154" t="s">
        <v>473</v>
      </c>
      <c r="B156" s="154"/>
      <c r="C156" s="154"/>
      <c r="D156" s="154"/>
      <c r="E156" s="154"/>
      <c r="F156" s="154"/>
      <c r="G156" s="154"/>
      <c r="H156" s="154"/>
      <c r="I156" s="154"/>
      <c r="J156" s="154"/>
      <c r="K156" s="154"/>
    </row>
    <row r="157" spans="1:11" ht="15.75">
      <c r="A157" s="162" t="s">
        <v>74</v>
      </c>
      <c r="B157" s="162"/>
      <c r="C157" s="162"/>
      <c r="D157" s="162"/>
      <c r="E157" s="162"/>
      <c r="F157" s="162"/>
      <c r="G157" s="162"/>
      <c r="H157" s="162"/>
      <c r="I157" s="162"/>
      <c r="J157" s="162"/>
      <c r="K157" s="162"/>
    </row>
    <row r="158" spans="1:11" ht="15.75">
      <c r="A158" s="20"/>
      <c r="B158" s="20"/>
      <c r="C158" s="20"/>
      <c r="D158" s="20"/>
      <c r="E158" s="20"/>
      <c r="F158" s="20"/>
      <c r="G158" s="20"/>
      <c r="H158" s="20"/>
      <c r="I158" s="20"/>
      <c r="J158" s="20"/>
      <c r="K158" s="20"/>
    </row>
    <row r="159" spans="1:11" ht="15.75">
      <c r="A159" s="160" t="s">
        <v>361</v>
      </c>
      <c r="B159" s="160"/>
      <c r="C159" s="160"/>
      <c r="D159" s="160"/>
      <c r="E159" s="160"/>
      <c r="F159" s="160"/>
      <c r="G159" s="160"/>
      <c r="H159" s="160"/>
      <c r="I159" s="160"/>
      <c r="J159" s="160"/>
      <c r="K159" s="160"/>
    </row>
    <row r="160" spans="1:11" ht="15.75">
      <c r="A160" s="160" t="s">
        <v>75</v>
      </c>
      <c r="B160" s="160"/>
      <c r="C160" s="160"/>
      <c r="D160" s="160"/>
      <c r="E160" s="160"/>
      <c r="F160" s="160"/>
      <c r="G160" s="160"/>
      <c r="H160" s="160"/>
      <c r="I160" s="160"/>
      <c r="J160" s="160"/>
      <c r="K160" s="160"/>
    </row>
    <row r="161" spans="1:11" ht="15.75">
      <c r="A161" s="154"/>
      <c r="B161" s="154"/>
      <c r="C161" s="154"/>
      <c r="D161" s="154"/>
      <c r="E161" s="154"/>
      <c r="F161" s="154"/>
      <c r="G161" s="154"/>
      <c r="H161" s="154"/>
      <c r="I161" s="154"/>
      <c r="J161" s="154"/>
      <c r="K161" s="154"/>
    </row>
    <row r="162" spans="1:11" ht="15.75">
      <c r="A162" s="154" t="s">
        <v>76</v>
      </c>
      <c r="B162" s="154"/>
      <c r="C162" s="154"/>
      <c r="D162" s="154"/>
      <c r="E162" s="154"/>
      <c r="F162" s="154"/>
      <c r="G162" s="154"/>
      <c r="H162" s="154"/>
      <c r="I162" s="154"/>
      <c r="J162" s="154"/>
      <c r="K162" s="154"/>
    </row>
    <row r="163" spans="1:11" ht="15.75">
      <c r="A163" s="159" t="s">
        <v>77</v>
      </c>
      <c r="B163" s="159"/>
      <c r="C163" s="159"/>
      <c r="D163" s="159"/>
      <c r="E163" s="159"/>
      <c r="F163" s="159"/>
      <c r="G163" s="159"/>
      <c r="H163" s="159"/>
      <c r="I163" s="159"/>
      <c r="J163" s="159"/>
      <c r="K163" s="159"/>
    </row>
    <row r="164" spans="1:11" ht="15.75">
      <c r="A164" s="159" t="s">
        <v>78</v>
      </c>
      <c r="B164" s="159"/>
      <c r="C164" s="159"/>
      <c r="D164" s="159"/>
      <c r="E164" s="159"/>
      <c r="F164" s="159"/>
      <c r="G164" s="159"/>
      <c r="H164" s="159"/>
      <c r="I164" s="159"/>
      <c r="J164" s="159"/>
      <c r="K164" s="159"/>
    </row>
    <row r="165" spans="1:11" ht="15.75">
      <c r="A165" s="159" t="s">
        <v>79</v>
      </c>
      <c r="B165" s="159"/>
      <c r="C165" s="159"/>
      <c r="D165" s="159"/>
      <c r="E165" s="159"/>
      <c r="F165" s="159"/>
      <c r="G165" s="159"/>
      <c r="H165" s="159"/>
      <c r="I165" s="159"/>
      <c r="J165" s="159"/>
      <c r="K165" s="159"/>
    </row>
    <row r="166" spans="1:11" ht="15.75">
      <c r="A166" s="159" t="s">
        <v>80</v>
      </c>
      <c r="B166" s="159"/>
      <c r="C166" s="159"/>
      <c r="D166" s="159"/>
      <c r="E166" s="159"/>
      <c r="F166" s="159"/>
      <c r="G166" s="159"/>
      <c r="H166" s="159"/>
      <c r="I166" s="159"/>
      <c r="J166" s="159"/>
      <c r="K166" s="159"/>
    </row>
    <row r="167" spans="1:11" ht="15.75">
      <c r="A167" s="159" t="s">
        <v>81</v>
      </c>
      <c r="B167" s="159"/>
      <c r="C167" s="159"/>
      <c r="D167" s="159"/>
      <c r="E167" s="159"/>
      <c r="F167" s="159"/>
      <c r="G167" s="159"/>
      <c r="H167" s="159"/>
      <c r="I167" s="159"/>
      <c r="J167" s="159"/>
      <c r="K167" s="159"/>
    </row>
    <row r="168" spans="1:11" ht="15.75">
      <c r="A168" s="159" t="s">
        <v>82</v>
      </c>
      <c r="B168" s="159"/>
      <c r="C168" s="159"/>
      <c r="D168" s="159"/>
      <c r="E168" s="159"/>
      <c r="F168" s="159"/>
      <c r="G168" s="159"/>
      <c r="H168" s="159"/>
      <c r="I168" s="159"/>
      <c r="J168" s="159"/>
      <c r="K168" s="159"/>
    </row>
    <row r="169" spans="1:11" ht="15.75">
      <c r="A169" s="154" t="s">
        <v>83</v>
      </c>
      <c r="B169" s="154"/>
      <c r="C169" s="154"/>
      <c r="D169" s="154"/>
      <c r="E169" s="154"/>
      <c r="F169" s="154"/>
      <c r="G169" s="154"/>
      <c r="H169" s="154"/>
      <c r="I169" s="154"/>
      <c r="J169" s="154"/>
      <c r="K169" s="154"/>
    </row>
    <row r="170" spans="1:11" ht="15.75">
      <c r="A170" s="154" t="s">
        <v>84</v>
      </c>
      <c r="B170" s="154"/>
      <c r="C170" s="154"/>
      <c r="D170" s="154"/>
      <c r="E170" s="154"/>
      <c r="F170" s="154"/>
      <c r="G170" s="154"/>
      <c r="H170" s="154"/>
      <c r="I170" s="154"/>
      <c r="J170" s="154"/>
      <c r="K170" s="154"/>
    </row>
    <row r="171" spans="1:11" ht="15.75">
      <c r="A171" s="154" t="s">
        <v>85</v>
      </c>
      <c r="B171" s="154"/>
      <c r="C171" s="154"/>
      <c r="D171" s="154"/>
      <c r="E171" s="154"/>
      <c r="F171" s="154"/>
      <c r="G171" s="154"/>
      <c r="H171" s="154"/>
      <c r="I171" s="154"/>
      <c r="J171" s="154"/>
      <c r="K171" s="154"/>
    </row>
    <row r="172" spans="1:11" ht="15.75">
      <c r="A172" s="154" t="s">
        <v>86</v>
      </c>
      <c r="B172" s="154"/>
      <c r="C172" s="154"/>
      <c r="D172" s="154"/>
      <c r="E172" s="154"/>
      <c r="F172" s="154"/>
      <c r="G172" s="154"/>
      <c r="H172" s="154"/>
      <c r="I172" s="154"/>
      <c r="J172" s="154"/>
      <c r="K172" s="154"/>
    </row>
    <row r="173" spans="1:11" ht="15.75">
      <c r="A173" s="154" t="s">
        <v>87</v>
      </c>
      <c r="B173" s="154"/>
      <c r="C173" s="154"/>
      <c r="D173" s="154"/>
      <c r="E173" s="154"/>
      <c r="F173" s="154"/>
      <c r="G173" s="154"/>
      <c r="H173" s="154"/>
      <c r="I173" s="154"/>
      <c r="J173" s="154"/>
      <c r="K173" s="154"/>
    </row>
    <row r="174" spans="1:11" ht="15.75">
      <c r="A174" s="154" t="s">
        <v>88</v>
      </c>
      <c r="B174" s="154"/>
      <c r="C174" s="154"/>
      <c r="D174" s="154"/>
      <c r="E174" s="154"/>
      <c r="F174" s="154"/>
      <c r="G174" s="154"/>
      <c r="H174" s="154"/>
      <c r="I174" s="154"/>
      <c r="J174" s="154"/>
      <c r="K174" s="154"/>
    </row>
    <row r="175" spans="1:11" ht="15.75">
      <c r="A175" s="154" t="s">
        <v>89</v>
      </c>
      <c r="B175" s="154"/>
      <c r="C175" s="154"/>
      <c r="D175" s="154"/>
      <c r="E175" s="154"/>
      <c r="F175" s="154"/>
      <c r="G175" s="154"/>
      <c r="H175" s="154"/>
      <c r="I175" s="154"/>
      <c r="J175" s="154"/>
      <c r="K175" s="154"/>
    </row>
    <row r="176" spans="1:11" ht="15.75">
      <c r="A176" s="154" t="s">
        <v>90</v>
      </c>
      <c r="B176" s="154"/>
      <c r="C176" s="154"/>
      <c r="D176" s="154"/>
      <c r="E176" s="154"/>
      <c r="F176" s="154"/>
      <c r="G176" s="154"/>
      <c r="H176" s="154"/>
      <c r="I176" s="154"/>
      <c r="J176" s="154"/>
      <c r="K176" s="154"/>
    </row>
    <row r="177" spans="1:11" ht="15.75">
      <c r="A177" s="154" t="s">
        <v>91</v>
      </c>
      <c r="B177" s="154"/>
      <c r="C177" s="154"/>
      <c r="D177" s="154"/>
      <c r="E177" s="154"/>
      <c r="F177" s="154"/>
      <c r="G177" s="154"/>
      <c r="H177" s="154"/>
      <c r="I177" s="154"/>
      <c r="J177" s="154"/>
      <c r="K177" s="154"/>
    </row>
    <row r="178" spans="1:11" ht="15.75">
      <c r="A178" s="154" t="s">
        <v>92</v>
      </c>
      <c r="B178" s="154"/>
      <c r="C178" s="154"/>
      <c r="D178" s="154"/>
      <c r="E178" s="154"/>
      <c r="F178" s="154"/>
      <c r="G178" s="154"/>
      <c r="H178" s="154"/>
      <c r="I178" s="154"/>
      <c r="J178" s="154"/>
      <c r="K178" s="154"/>
    </row>
    <row r="179" spans="1:11" ht="15.75">
      <c r="A179" s="27"/>
      <c r="B179" s="27"/>
      <c r="C179" s="27"/>
      <c r="D179" s="27"/>
      <c r="E179" s="27"/>
      <c r="F179" s="27"/>
      <c r="G179" s="27"/>
      <c r="H179" s="27"/>
      <c r="I179" s="27"/>
      <c r="J179" s="27"/>
      <c r="K179" s="27"/>
    </row>
    <row r="180" spans="1:11" ht="15.75">
      <c r="A180" s="157" t="s">
        <v>362</v>
      </c>
      <c r="B180" s="157"/>
      <c r="C180" s="157"/>
      <c r="D180" s="157"/>
      <c r="E180" s="157"/>
      <c r="F180" s="157"/>
      <c r="G180" s="157"/>
      <c r="H180" s="157"/>
      <c r="I180" s="157"/>
      <c r="J180" s="157"/>
      <c r="K180" s="157"/>
    </row>
    <row r="181" spans="1:11" ht="15.75">
      <c r="A181" s="157" t="s">
        <v>363</v>
      </c>
      <c r="B181" s="157"/>
      <c r="C181" s="157"/>
      <c r="D181" s="157"/>
      <c r="E181" s="157"/>
      <c r="F181" s="157"/>
      <c r="G181" s="157"/>
      <c r="H181" s="157"/>
      <c r="I181" s="157"/>
      <c r="J181" s="157"/>
      <c r="K181" s="157"/>
    </row>
    <row r="182" spans="1:11" ht="15.75">
      <c r="A182" s="163" t="s">
        <v>93</v>
      </c>
      <c r="B182" s="163"/>
      <c r="C182" s="163"/>
      <c r="D182" s="163"/>
      <c r="E182" s="163"/>
      <c r="F182" s="163"/>
      <c r="G182" s="163"/>
      <c r="H182" s="163"/>
      <c r="I182" s="163"/>
      <c r="J182" s="163"/>
      <c r="K182" s="163"/>
    </row>
    <row r="183" spans="1:11" ht="15.75">
      <c r="A183" s="27"/>
      <c r="B183" s="27"/>
      <c r="C183" s="27"/>
      <c r="D183" s="27"/>
      <c r="E183" s="27"/>
      <c r="F183" s="27"/>
      <c r="G183" s="27"/>
      <c r="H183" s="27"/>
      <c r="I183" s="27"/>
      <c r="J183" s="27"/>
      <c r="K183" s="27"/>
    </row>
    <row r="184" spans="1:11" ht="15.75">
      <c r="A184" s="154" t="s">
        <v>94</v>
      </c>
      <c r="B184" s="154"/>
      <c r="C184" s="154"/>
      <c r="D184" s="154"/>
      <c r="E184" s="154"/>
      <c r="F184" s="154"/>
      <c r="G184" s="154"/>
      <c r="H184" s="154"/>
      <c r="I184" s="154"/>
      <c r="J184" s="154"/>
      <c r="K184" s="154"/>
    </row>
    <row r="185" spans="1:11" ht="15.75">
      <c r="A185" s="154" t="s">
        <v>95</v>
      </c>
      <c r="B185" s="154"/>
      <c r="C185" s="154"/>
      <c r="D185" s="154"/>
      <c r="E185" s="154"/>
      <c r="F185" s="154"/>
      <c r="G185" s="154"/>
      <c r="H185" s="154"/>
      <c r="I185" s="154"/>
      <c r="J185" s="154"/>
      <c r="K185" s="154"/>
    </row>
    <row r="186" spans="1:11" ht="15.75">
      <c r="A186" s="154" t="s">
        <v>96</v>
      </c>
      <c r="B186" s="154"/>
      <c r="C186" s="154"/>
      <c r="D186" s="154"/>
      <c r="E186" s="154"/>
      <c r="F186" s="154"/>
      <c r="G186" s="154"/>
      <c r="H186" s="154"/>
      <c r="I186" s="154"/>
      <c r="J186" s="154"/>
      <c r="K186" s="154"/>
    </row>
    <row r="187" spans="1:11" ht="15.75">
      <c r="A187" s="154" t="s">
        <v>97</v>
      </c>
      <c r="B187" s="154"/>
      <c r="C187" s="154"/>
      <c r="D187" s="154"/>
      <c r="E187" s="154"/>
      <c r="F187" s="154"/>
      <c r="G187" s="154"/>
      <c r="H187" s="154"/>
      <c r="I187" s="154"/>
      <c r="J187" s="154"/>
      <c r="K187" s="154"/>
    </row>
    <row r="188" spans="1:11" ht="15.75">
      <c r="A188" s="154" t="s">
        <v>98</v>
      </c>
      <c r="B188" s="154"/>
      <c r="C188" s="154"/>
      <c r="D188" s="154"/>
      <c r="E188" s="154"/>
      <c r="F188" s="154"/>
      <c r="G188" s="154"/>
      <c r="H188" s="154"/>
      <c r="I188" s="154"/>
      <c r="J188" s="154"/>
      <c r="K188" s="154"/>
    </row>
    <row r="189" spans="1:11" ht="15.75">
      <c r="A189" s="19"/>
      <c r="B189" s="9"/>
      <c r="C189" s="9"/>
      <c r="D189" s="9"/>
      <c r="E189" s="9"/>
      <c r="F189" s="9"/>
      <c r="G189" s="9"/>
      <c r="H189" s="9"/>
      <c r="I189" s="9"/>
      <c r="J189" s="9"/>
      <c r="K189" s="9"/>
    </row>
    <row r="190" spans="1:11" ht="15.75">
      <c r="A190" s="131" t="s">
        <v>364</v>
      </c>
      <c r="B190" s="131"/>
      <c r="C190" s="131"/>
      <c r="D190" s="131"/>
      <c r="E190" s="131"/>
      <c r="F190" s="131"/>
      <c r="G190" s="131"/>
      <c r="H190" s="131"/>
      <c r="I190" s="131"/>
      <c r="J190" s="131"/>
      <c r="K190" s="131"/>
    </row>
    <row r="191" spans="1:11" ht="15.75">
      <c r="A191" s="131" t="s">
        <v>337</v>
      </c>
      <c r="B191" s="131"/>
      <c r="C191" s="131"/>
      <c r="D191" s="131"/>
      <c r="E191" s="131"/>
      <c r="F191" s="131"/>
      <c r="G191" s="131"/>
      <c r="H191" s="131"/>
      <c r="I191" s="131"/>
      <c r="J191" s="131"/>
      <c r="K191" s="131"/>
    </row>
    <row r="192" spans="1:11" ht="15.75">
      <c r="A192" s="19"/>
      <c r="B192" s="8"/>
      <c r="C192" s="8"/>
      <c r="D192" s="8"/>
      <c r="E192" s="8"/>
      <c r="F192" s="8"/>
      <c r="G192" s="8"/>
      <c r="H192" s="8"/>
      <c r="I192" s="8"/>
      <c r="J192" s="8"/>
      <c r="K192" s="8"/>
    </row>
    <row r="193" spans="1:11" ht="15.75">
      <c r="A193" s="154" t="s">
        <v>99</v>
      </c>
      <c r="B193" s="154"/>
      <c r="C193" s="154"/>
      <c r="D193" s="154"/>
      <c r="E193" s="154"/>
      <c r="F193" s="154"/>
      <c r="G193" s="154"/>
      <c r="H193" s="154"/>
      <c r="I193" s="154"/>
      <c r="J193" s="154"/>
      <c r="K193" s="154"/>
    </row>
    <row r="194" spans="1:11" ht="15.75">
      <c r="A194" s="165" t="s">
        <v>100</v>
      </c>
      <c r="B194" s="165"/>
      <c r="C194" s="165"/>
      <c r="D194" s="165"/>
      <c r="E194" s="165"/>
      <c r="F194" s="165"/>
      <c r="G194" s="165"/>
      <c r="H194" s="165"/>
      <c r="I194" s="165"/>
      <c r="J194" s="165"/>
      <c r="K194" s="165"/>
    </row>
    <row r="195" spans="1:11" ht="15.75">
      <c r="A195" s="154" t="s">
        <v>101</v>
      </c>
      <c r="B195" s="154"/>
      <c r="C195" s="154"/>
      <c r="D195" s="154"/>
      <c r="E195" s="154"/>
      <c r="F195" s="154"/>
      <c r="G195" s="154"/>
      <c r="H195" s="154"/>
      <c r="I195" s="154"/>
      <c r="J195" s="154"/>
      <c r="K195" s="154"/>
    </row>
    <row r="196" spans="1:11" ht="15.75">
      <c r="A196" s="154" t="s">
        <v>102</v>
      </c>
      <c r="B196" s="154"/>
      <c r="C196" s="154"/>
      <c r="D196" s="154"/>
      <c r="E196" s="154"/>
      <c r="F196" s="154"/>
      <c r="G196" s="154"/>
      <c r="H196" s="154"/>
      <c r="I196" s="154"/>
      <c r="J196" s="154"/>
      <c r="K196" s="154"/>
    </row>
    <row r="197" spans="1:11" ht="15.75">
      <c r="A197" s="154" t="s">
        <v>103</v>
      </c>
      <c r="B197" s="154"/>
      <c r="C197" s="154"/>
      <c r="D197" s="154"/>
      <c r="E197" s="154"/>
      <c r="F197" s="154"/>
      <c r="G197" s="154"/>
      <c r="H197" s="154"/>
      <c r="I197" s="154"/>
      <c r="J197" s="154"/>
      <c r="K197" s="154"/>
    </row>
    <row r="198" spans="1:11" ht="15">
      <c r="A198" s="164" t="s">
        <v>104</v>
      </c>
      <c r="B198" s="164"/>
      <c r="C198" s="164"/>
      <c r="D198" s="164"/>
      <c r="E198" s="164"/>
      <c r="F198" s="164"/>
      <c r="G198" s="164"/>
      <c r="H198" s="164"/>
      <c r="I198" s="164"/>
      <c r="J198" s="164"/>
      <c r="K198" s="164"/>
    </row>
    <row r="199" spans="1:11" ht="15">
      <c r="A199" s="164" t="s">
        <v>105</v>
      </c>
      <c r="B199" s="164"/>
      <c r="C199" s="164"/>
      <c r="D199" s="164"/>
      <c r="E199" s="164"/>
      <c r="F199" s="164"/>
      <c r="G199" s="164"/>
      <c r="H199" s="164"/>
      <c r="I199" s="164"/>
      <c r="J199" s="164"/>
      <c r="K199" s="164"/>
    </row>
    <row r="200" spans="1:11" ht="15.75">
      <c r="A200" s="19"/>
      <c r="B200" s="28"/>
      <c r="C200" s="28"/>
      <c r="D200" s="28"/>
      <c r="E200" s="28"/>
      <c r="F200" s="28"/>
      <c r="G200" s="28"/>
      <c r="H200" s="28"/>
      <c r="I200" s="28"/>
      <c r="J200" s="28"/>
      <c r="K200" s="28"/>
    </row>
    <row r="201" spans="1:11" ht="15.75">
      <c r="A201" s="131" t="s">
        <v>365</v>
      </c>
      <c r="B201" s="131"/>
      <c r="C201" s="131"/>
      <c r="D201" s="131"/>
      <c r="E201" s="131"/>
      <c r="F201" s="131"/>
      <c r="G201" s="131"/>
      <c r="H201" s="131"/>
      <c r="I201" s="131"/>
      <c r="J201" s="131"/>
      <c r="K201" s="131"/>
    </row>
    <row r="202" spans="1:11" ht="15.75">
      <c r="A202" s="131" t="s">
        <v>338</v>
      </c>
      <c r="B202" s="131"/>
      <c r="C202" s="131"/>
      <c r="D202" s="131"/>
      <c r="E202" s="131"/>
      <c r="F202" s="131"/>
      <c r="G202" s="131"/>
      <c r="H202" s="131"/>
      <c r="I202" s="131"/>
      <c r="J202" s="131"/>
      <c r="K202" s="131"/>
    </row>
    <row r="203" spans="1:11" ht="15.75">
      <c r="A203" s="19"/>
      <c r="B203" s="8"/>
      <c r="C203" s="8"/>
      <c r="D203" s="8"/>
      <c r="E203" s="8"/>
      <c r="F203" s="8"/>
      <c r="G203" s="8"/>
      <c r="H203" s="8"/>
      <c r="I203" s="8"/>
      <c r="J203" s="8"/>
      <c r="K203" s="8"/>
    </row>
    <row r="204" spans="1:11" ht="15.75">
      <c r="A204" s="154" t="s">
        <v>106</v>
      </c>
      <c r="B204" s="154"/>
      <c r="C204" s="154"/>
      <c r="D204" s="154"/>
      <c r="E204" s="154"/>
      <c r="F204" s="154"/>
      <c r="G204" s="154"/>
      <c r="H204" s="154"/>
      <c r="I204" s="154"/>
      <c r="J204" s="154"/>
      <c r="K204" s="154"/>
    </row>
    <row r="205" spans="1:11" ht="15">
      <c r="A205" s="164" t="s">
        <v>107</v>
      </c>
      <c r="B205" s="164"/>
      <c r="C205" s="164"/>
      <c r="D205" s="164"/>
      <c r="E205" s="164"/>
      <c r="F205" s="164"/>
      <c r="G205" s="164"/>
      <c r="H205" s="164"/>
      <c r="I205" s="164"/>
      <c r="J205" s="164"/>
      <c r="K205" s="164"/>
    </row>
    <row r="206" spans="1:11" ht="15">
      <c r="A206" s="164" t="s">
        <v>108</v>
      </c>
      <c r="B206" s="164"/>
      <c r="C206" s="164"/>
      <c r="D206" s="164"/>
      <c r="E206" s="164"/>
      <c r="F206" s="164"/>
      <c r="G206" s="164"/>
      <c r="H206" s="164"/>
      <c r="I206" s="164"/>
      <c r="J206" s="164"/>
      <c r="K206" s="164"/>
    </row>
    <row r="207" spans="1:11" ht="15">
      <c r="A207" s="164" t="s">
        <v>109</v>
      </c>
      <c r="B207" s="164"/>
      <c r="C207" s="164"/>
      <c r="D207" s="164"/>
      <c r="E207" s="164"/>
      <c r="F207" s="164"/>
      <c r="G207" s="164"/>
      <c r="H207" s="164"/>
      <c r="I207" s="164"/>
      <c r="J207" s="164"/>
      <c r="K207" s="164"/>
    </row>
    <row r="208" spans="1:11" ht="15.75">
      <c r="A208" s="166" t="s">
        <v>110</v>
      </c>
      <c r="B208" s="166"/>
      <c r="C208" s="166"/>
      <c r="D208" s="166"/>
      <c r="E208" s="166"/>
      <c r="F208" s="166"/>
      <c r="G208" s="166"/>
      <c r="H208" s="166"/>
      <c r="I208" s="166"/>
      <c r="J208" s="166"/>
      <c r="K208" s="166"/>
    </row>
    <row r="209" spans="1:11" ht="15.75">
      <c r="A209" s="7"/>
      <c r="B209" s="8"/>
      <c r="C209" s="8"/>
      <c r="D209" s="8"/>
      <c r="E209" s="8"/>
      <c r="F209" s="8"/>
      <c r="G209" s="8"/>
      <c r="H209" s="8"/>
      <c r="I209" s="8"/>
      <c r="J209" s="8"/>
      <c r="K209" s="8"/>
    </row>
    <row r="210" spans="1:11" ht="15.75">
      <c r="A210" s="157" t="s">
        <v>360</v>
      </c>
      <c r="B210" s="157"/>
      <c r="C210" s="157"/>
      <c r="D210" s="157"/>
      <c r="E210" s="157"/>
      <c r="F210" s="157"/>
      <c r="G210" s="157"/>
      <c r="H210" s="157"/>
      <c r="I210" s="157"/>
      <c r="J210" s="157"/>
      <c r="K210" s="157"/>
    </row>
    <row r="211" spans="1:11" ht="15.75">
      <c r="A211" s="157" t="s">
        <v>111</v>
      </c>
      <c r="B211" s="157"/>
      <c r="C211" s="157"/>
      <c r="D211" s="157"/>
      <c r="E211" s="157"/>
      <c r="F211" s="157"/>
      <c r="G211" s="157"/>
      <c r="H211" s="157"/>
      <c r="I211" s="157"/>
      <c r="J211" s="157"/>
      <c r="K211" s="157"/>
    </row>
    <row r="212" spans="1:11" ht="15.75">
      <c r="A212" s="19"/>
      <c r="B212" s="29"/>
      <c r="C212" s="29"/>
      <c r="D212" s="29"/>
      <c r="E212" s="29"/>
      <c r="F212" s="29"/>
      <c r="G212" s="29"/>
      <c r="H212" s="29"/>
      <c r="I212" s="29"/>
      <c r="J212" s="29"/>
      <c r="K212" s="29"/>
    </row>
    <row r="213" spans="1:11" ht="15.75">
      <c r="A213" s="91" t="s">
        <v>366</v>
      </c>
      <c r="B213" s="91"/>
      <c r="C213" s="91"/>
      <c r="D213" s="91"/>
      <c r="E213" s="91"/>
      <c r="F213" s="91"/>
      <c r="G213" s="91"/>
      <c r="H213" s="91"/>
      <c r="I213" s="91"/>
      <c r="J213" s="91"/>
      <c r="K213" s="91"/>
    </row>
    <row r="214" spans="1:11" ht="15.75">
      <c r="A214" s="91" t="s">
        <v>367</v>
      </c>
      <c r="B214" s="91"/>
      <c r="C214" s="91"/>
      <c r="D214" s="91"/>
      <c r="E214" s="91"/>
      <c r="F214" s="91"/>
      <c r="G214" s="91"/>
      <c r="H214" s="91"/>
      <c r="I214" s="91"/>
      <c r="J214" s="91"/>
      <c r="K214" s="91"/>
    </row>
    <row r="215" spans="1:11" ht="15.75">
      <c r="A215" s="19"/>
      <c r="B215" s="25"/>
      <c r="C215" s="25"/>
      <c r="D215" s="25"/>
      <c r="E215" s="25"/>
      <c r="F215" s="25"/>
      <c r="G215" s="25"/>
      <c r="H215" s="25"/>
      <c r="I215" s="25"/>
      <c r="J215" s="25"/>
      <c r="K215" s="25"/>
    </row>
    <row r="216" spans="1:11" ht="15">
      <c r="A216" s="164" t="s">
        <v>112</v>
      </c>
      <c r="B216" s="164"/>
      <c r="C216" s="164"/>
      <c r="D216" s="164"/>
      <c r="E216" s="164"/>
      <c r="F216" s="164"/>
      <c r="G216" s="164"/>
      <c r="H216" s="164"/>
      <c r="I216" s="164"/>
      <c r="J216" s="164"/>
      <c r="K216" s="164"/>
    </row>
    <row r="217" spans="1:11" ht="15.75">
      <c r="A217" s="154" t="s">
        <v>113</v>
      </c>
      <c r="B217" s="154"/>
      <c r="C217" s="154"/>
      <c r="D217" s="154"/>
      <c r="E217" s="154"/>
      <c r="F217" s="154"/>
      <c r="G217" s="154"/>
      <c r="H217" s="154"/>
      <c r="I217" s="154"/>
      <c r="J217" s="154"/>
      <c r="K217" s="154"/>
    </row>
    <row r="218" spans="1:11" ht="15.75">
      <c r="A218" s="154" t="s">
        <v>434</v>
      </c>
      <c r="B218" s="154"/>
      <c r="C218" s="154"/>
      <c r="D218" s="154"/>
      <c r="E218" s="154"/>
      <c r="F218" s="154"/>
      <c r="G218" s="154"/>
      <c r="H218" s="154"/>
      <c r="I218" s="154"/>
      <c r="J218" s="154"/>
      <c r="K218" s="154"/>
    </row>
    <row r="219" spans="1:11" ht="15">
      <c r="A219" s="167" t="s">
        <v>119</v>
      </c>
      <c r="B219" s="167"/>
      <c r="C219" s="167"/>
      <c r="D219" s="167"/>
      <c r="E219" s="167"/>
      <c r="F219" s="167"/>
      <c r="G219" s="167"/>
      <c r="H219" s="167"/>
      <c r="I219" s="167"/>
      <c r="J219" s="167"/>
      <c r="K219" s="167"/>
    </row>
    <row r="220" spans="1:11" ht="15.75">
      <c r="A220" s="162" t="s">
        <v>120</v>
      </c>
      <c r="B220" s="162"/>
      <c r="C220" s="162"/>
      <c r="D220" s="162"/>
      <c r="E220" s="162"/>
      <c r="F220" s="162"/>
      <c r="G220" s="162"/>
      <c r="H220" s="162"/>
      <c r="I220" s="162"/>
      <c r="J220" s="162"/>
      <c r="K220" s="162"/>
    </row>
    <row r="221" spans="1:11" ht="15.75">
      <c r="A221" s="162" t="s">
        <v>121</v>
      </c>
      <c r="B221" s="162"/>
      <c r="C221" s="162"/>
      <c r="D221" s="162"/>
      <c r="E221" s="162"/>
      <c r="F221" s="162"/>
      <c r="G221" s="162"/>
      <c r="H221" s="162"/>
      <c r="I221" s="162"/>
      <c r="J221" s="162"/>
      <c r="K221" s="162"/>
    </row>
    <row r="222" spans="1:11" ht="15.75">
      <c r="A222" s="162" t="s">
        <v>122</v>
      </c>
      <c r="B222" s="162"/>
      <c r="C222" s="162"/>
      <c r="D222" s="162"/>
      <c r="E222" s="162"/>
      <c r="F222" s="162"/>
      <c r="G222" s="162"/>
      <c r="H222" s="162"/>
      <c r="I222" s="162"/>
      <c r="J222" s="162"/>
      <c r="K222" s="162"/>
    </row>
    <row r="223" spans="1:11" ht="15.75">
      <c r="A223" s="162" t="s">
        <v>123</v>
      </c>
      <c r="B223" s="162"/>
      <c r="C223" s="162"/>
      <c r="D223" s="162"/>
      <c r="E223" s="162"/>
      <c r="F223" s="162"/>
      <c r="G223" s="162"/>
      <c r="H223" s="162"/>
      <c r="I223" s="162"/>
      <c r="J223" s="162"/>
      <c r="K223" s="162"/>
    </row>
    <row r="224" spans="1:11" ht="15.75">
      <c r="A224" s="162" t="s">
        <v>124</v>
      </c>
      <c r="B224" s="162"/>
      <c r="C224" s="162"/>
      <c r="D224" s="162"/>
      <c r="E224" s="162"/>
      <c r="F224" s="162"/>
      <c r="G224" s="162"/>
      <c r="H224" s="162"/>
      <c r="I224" s="162"/>
      <c r="J224" s="162"/>
      <c r="K224" s="162"/>
    </row>
    <row r="225" spans="1:11" ht="15.75">
      <c r="A225" s="162" t="s">
        <v>125</v>
      </c>
      <c r="B225" s="162"/>
      <c r="C225" s="162"/>
      <c r="D225" s="162"/>
      <c r="E225" s="162"/>
      <c r="F225" s="162"/>
      <c r="G225" s="162"/>
      <c r="H225" s="162"/>
      <c r="I225" s="162"/>
      <c r="J225" s="162"/>
      <c r="K225" s="162"/>
    </row>
    <row r="226" spans="1:11" ht="15.75">
      <c r="A226" s="162" t="s">
        <v>126</v>
      </c>
      <c r="B226" s="162"/>
      <c r="C226" s="162"/>
      <c r="D226" s="162"/>
      <c r="E226" s="162"/>
      <c r="F226" s="162"/>
      <c r="G226" s="162"/>
      <c r="H226" s="162"/>
      <c r="I226" s="162"/>
      <c r="J226" s="162"/>
      <c r="K226" s="162"/>
    </row>
    <row r="227" spans="1:11" ht="15">
      <c r="A227" s="168" t="s">
        <v>127</v>
      </c>
      <c r="B227" s="168"/>
      <c r="C227" s="168"/>
      <c r="D227" s="168"/>
      <c r="E227" s="168"/>
      <c r="F227" s="168"/>
      <c r="G227" s="168"/>
      <c r="H227" s="168"/>
      <c r="I227" s="168"/>
      <c r="J227" s="168"/>
      <c r="K227" s="168"/>
    </row>
    <row r="228" spans="1:11" ht="15">
      <c r="A228" s="168" t="s">
        <v>128</v>
      </c>
      <c r="B228" s="168"/>
      <c r="C228" s="168"/>
      <c r="D228" s="168"/>
      <c r="E228" s="168"/>
      <c r="F228" s="168"/>
      <c r="G228" s="168"/>
      <c r="H228" s="168"/>
      <c r="I228" s="168"/>
      <c r="J228" s="168"/>
      <c r="K228" s="168"/>
    </row>
    <row r="229" spans="1:11" ht="15.75">
      <c r="A229" s="19"/>
      <c r="B229" s="11"/>
      <c r="C229" s="11"/>
      <c r="D229" s="11"/>
      <c r="E229" s="11"/>
      <c r="F229" s="11"/>
      <c r="G229" s="11"/>
      <c r="H229" s="11"/>
      <c r="I229" s="11"/>
      <c r="J229" s="11"/>
      <c r="K229" s="11"/>
    </row>
    <row r="230" spans="1:11" ht="15.75">
      <c r="A230" s="91" t="s">
        <v>368</v>
      </c>
      <c r="B230" s="91"/>
      <c r="C230" s="91"/>
      <c r="D230" s="91"/>
      <c r="E230" s="91"/>
      <c r="F230" s="91"/>
      <c r="G230" s="91"/>
      <c r="H230" s="91"/>
      <c r="I230" s="91"/>
      <c r="J230" s="91"/>
      <c r="K230" s="91"/>
    </row>
    <row r="231" spans="1:11" ht="15.75">
      <c r="A231" s="91" t="s">
        <v>369</v>
      </c>
      <c r="B231" s="91"/>
      <c r="C231" s="91"/>
      <c r="D231" s="91"/>
      <c r="E231" s="91"/>
      <c r="F231" s="91"/>
      <c r="G231" s="91"/>
      <c r="H231" s="91"/>
      <c r="I231" s="91"/>
      <c r="J231" s="91"/>
      <c r="K231" s="91"/>
    </row>
    <row r="232" spans="1:11" ht="15.75">
      <c r="A232" s="19"/>
      <c r="B232" s="8"/>
      <c r="C232" s="8"/>
      <c r="D232" s="8"/>
      <c r="E232" s="8"/>
      <c r="F232" s="8"/>
      <c r="G232" s="8"/>
      <c r="H232" s="8"/>
      <c r="I232" s="8"/>
      <c r="J232" s="8"/>
      <c r="K232" s="8"/>
    </row>
    <row r="233" spans="1:11" ht="15.75">
      <c r="A233" s="162" t="s">
        <v>129</v>
      </c>
      <c r="B233" s="162"/>
      <c r="C233" s="162"/>
      <c r="D233" s="162"/>
      <c r="E233" s="162"/>
      <c r="F233" s="162"/>
      <c r="G233" s="162"/>
      <c r="H233" s="162"/>
      <c r="I233" s="162"/>
      <c r="J233" s="162"/>
      <c r="K233" s="162"/>
    </row>
    <row r="234" spans="1:11" ht="15.75">
      <c r="A234" s="162" t="s">
        <v>130</v>
      </c>
      <c r="B234" s="162"/>
      <c r="C234" s="162"/>
      <c r="D234" s="162"/>
      <c r="E234" s="162"/>
      <c r="F234" s="162"/>
      <c r="G234" s="162"/>
      <c r="H234" s="162"/>
      <c r="I234" s="162"/>
      <c r="J234" s="162"/>
      <c r="K234" s="162"/>
    </row>
    <row r="235" spans="1:11" ht="15.75">
      <c r="A235" s="91" t="s">
        <v>131</v>
      </c>
      <c r="B235" s="91"/>
      <c r="C235" s="91"/>
      <c r="D235" s="91"/>
      <c r="E235" s="91"/>
      <c r="F235" s="91"/>
      <c r="G235" s="91"/>
      <c r="H235" s="91"/>
      <c r="I235" s="91"/>
      <c r="J235" s="91"/>
      <c r="K235" s="91"/>
    </row>
    <row r="236" spans="1:11" ht="15.75">
      <c r="A236" s="91" t="s">
        <v>132</v>
      </c>
      <c r="B236" s="91"/>
      <c r="C236" s="91"/>
      <c r="D236" s="91"/>
      <c r="E236" s="91"/>
      <c r="F236" s="91"/>
      <c r="G236" s="91"/>
      <c r="H236" s="91"/>
      <c r="I236" s="91"/>
      <c r="J236" s="91"/>
      <c r="K236" s="91"/>
    </row>
    <row r="237" spans="1:11" ht="15.75">
      <c r="A237" s="162" t="s">
        <v>133</v>
      </c>
      <c r="B237" s="162"/>
      <c r="C237" s="162"/>
      <c r="D237" s="162"/>
      <c r="E237" s="162"/>
      <c r="F237" s="162"/>
      <c r="G237" s="162"/>
      <c r="H237" s="162"/>
      <c r="I237" s="162"/>
      <c r="J237" s="162"/>
      <c r="K237" s="162"/>
    </row>
    <row r="238" spans="1:11" ht="15.75">
      <c r="A238" s="162" t="s">
        <v>134</v>
      </c>
      <c r="B238" s="162"/>
      <c r="C238" s="162"/>
      <c r="D238" s="162"/>
      <c r="E238" s="162"/>
      <c r="F238" s="162"/>
      <c r="G238" s="162"/>
      <c r="H238" s="162"/>
      <c r="I238" s="162"/>
      <c r="J238" s="162"/>
      <c r="K238" s="162"/>
    </row>
    <row r="239" spans="1:11" ht="15.75">
      <c r="A239" s="154" t="s">
        <v>135</v>
      </c>
      <c r="B239" s="154"/>
      <c r="C239" s="154"/>
      <c r="D239" s="154"/>
      <c r="E239" s="154"/>
      <c r="F239" s="154"/>
      <c r="G239" s="154"/>
      <c r="H239" s="154"/>
      <c r="I239" s="154"/>
      <c r="J239" s="154"/>
      <c r="K239" s="154"/>
    </row>
    <row r="240" spans="1:11" ht="15.75">
      <c r="A240" s="154" t="s">
        <v>136</v>
      </c>
      <c r="B240" s="154"/>
      <c r="C240" s="154"/>
      <c r="D240" s="154"/>
      <c r="E240" s="154"/>
      <c r="F240" s="154"/>
      <c r="G240" s="154"/>
      <c r="H240" s="154"/>
      <c r="I240" s="154"/>
      <c r="J240" s="154"/>
      <c r="K240" s="154"/>
    </row>
    <row r="241" spans="1:11" ht="15.75">
      <c r="A241" s="18"/>
      <c r="B241" s="8"/>
      <c r="C241" s="8"/>
      <c r="D241" s="8"/>
      <c r="E241" s="8"/>
      <c r="F241" s="8"/>
      <c r="G241" s="8"/>
      <c r="H241" s="8"/>
      <c r="I241" s="8"/>
      <c r="J241" s="8"/>
      <c r="K241" s="8"/>
    </row>
    <row r="242" spans="1:11" ht="15.75">
      <c r="A242" s="91" t="s">
        <v>370</v>
      </c>
      <c r="B242" s="91"/>
      <c r="C242" s="91"/>
      <c r="D242" s="91"/>
      <c r="E242" s="91"/>
      <c r="F242" s="91"/>
      <c r="G242" s="91"/>
      <c r="H242" s="91"/>
      <c r="I242" s="91"/>
      <c r="J242" s="91"/>
      <c r="K242" s="91"/>
    </row>
    <row r="243" spans="1:11" ht="15.75">
      <c r="A243" s="91"/>
      <c r="B243" s="91"/>
      <c r="C243" s="91"/>
      <c r="D243" s="91"/>
      <c r="E243" s="91"/>
      <c r="F243" s="91"/>
      <c r="G243" s="91"/>
      <c r="H243" s="91"/>
      <c r="I243" s="91"/>
      <c r="J243" s="91"/>
      <c r="K243" s="91"/>
    </row>
    <row r="244" spans="1:11" ht="15.75">
      <c r="A244" s="91" t="s">
        <v>371</v>
      </c>
      <c r="B244" s="91"/>
      <c r="C244" s="91"/>
      <c r="D244" s="91"/>
      <c r="E244" s="91"/>
      <c r="F244" s="91"/>
      <c r="G244" s="91"/>
      <c r="H244" s="91"/>
      <c r="I244" s="91"/>
      <c r="J244" s="91"/>
      <c r="K244" s="91"/>
    </row>
    <row r="245" spans="1:10860" ht="15.75">
      <c r="A245" s="91" t="s">
        <v>372</v>
      </c>
      <c r="B245" s="91"/>
      <c r="C245" s="91"/>
      <c r="D245" s="91"/>
      <c r="E245" s="91"/>
      <c r="F245" s="91"/>
      <c r="G245" s="91"/>
      <c r="H245" s="91"/>
      <c r="I245" s="91"/>
      <c r="J245" s="91"/>
      <c r="K245" s="91"/>
    </row>
    <row r="246" spans="1:11" ht="15.75">
      <c r="A246" s="18"/>
      <c r="B246" s="8"/>
      <c r="C246" s="8"/>
      <c r="D246" s="8"/>
      <c r="E246" s="8"/>
      <c r="F246" s="8"/>
      <c r="G246" s="8"/>
      <c r="H246" s="8"/>
      <c r="I246" s="8"/>
      <c r="J246" s="8"/>
      <c r="K246" s="8"/>
    </row>
    <row r="247" spans="1:11" ht="15.75">
      <c r="A247" s="162" t="s">
        <v>137</v>
      </c>
      <c r="B247" s="162"/>
      <c r="C247" s="162"/>
      <c r="D247" s="162"/>
      <c r="E247" s="162"/>
      <c r="F247" s="162"/>
      <c r="G247" s="162"/>
      <c r="H247" s="162"/>
      <c r="I247" s="162"/>
      <c r="J247" s="162"/>
      <c r="K247" s="162"/>
    </row>
    <row r="248" spans="1:11" ht="15">
      <c r="A248" s="168" t="s">
        <v>138</v>
      </c>
      <c r="B248" s="168"/>
      <c r="C248" s="168"/>
      <c r="D248" s="168"/>
      <c r="E248" s="168"/>
      <c r="F248" s="168"/>
      <c r="G248" s="168"/>
      <c r="H248" s="168"/>
      <c r="I248" s="168"/>
      <c r="J248" s="168"/>
      <c r="K248" s="168"/>
    </row>
    <row r="249" spans="1:11" ht="16.5" thickBot="1">
      <c r="A249" s="134" t="s">
        <v>373</v>
      </c>
      <c r="B249" s="134"/>
      <c r="C249" s="134"/>
      <c r="D249" s="134"/>
      <c r="E249" s="134"/>
      <c r="F249" s="134"/>
      <c r="G249" s="134"/>
      <c r="H249" s="134"/>
      <c r="I249" s="134"/>
      <c r="J249" s="134"/>
      <c r="K249" s="134"/>
    </row>
    <row r="250" spans="1:11" ht="15.75">
      <c r="A250" s="169" t="s">
        <v>374</v>
      </c>
      <c r="B250" s="172" t="s">
        <v>139</v>
      </c>
      <c r="C250" s="172"/>
      <c r="D250" s="172"/>
      <c r="E250" s="172"/>
      <c r="F250" s="172"/>
      <c r="G250" s="172"/>
      <c r="H250" s="172"/>
      <c r="I250" s="172"/>
      <c r="J250" s="172" t="s">
        <v>140</v>
      </c>
      <c r="K250" s="172"/>
    </row>
    <row r="251" spans="1:11" ht="15.75">
      <c r="A251" s="170"/>
      <c r="B251" s="172" t="s">
        <v>141</v>
      </c>
      <c r="C251" s="172"/>
      <c r="D251" s="172"/>
      <c r="E251" s="172"/>
      <c r="F251" s="172"/>
      <c r="G251" s="172"/>
      <c r="H251" s="172"/>
      <c r="I251" s="172"/>
      <c r="J251" s="172" t="s">
        <v>142</v>
      </c>
      <c r="K251" s="172"/>
    </row>
    <row r="252" spans="1:11" ht="15.75">
      <c r="A252" s="170"/>
      <c r="B252" s="172" t="s">
        <v>143</v>
      </c>
      <c r="C252" s="172"/>
      <c r="D252" s="172"/>
      <c r="E252" s="172"/>
      <c r="F252" s="172" t="s">
        <v>144</v>
      </c>
      <c r="G252" s="172"/>
      <c r="H252" s="172"/>
      <c r="I252" s="172"/>
      <c r="J252" s="172"/>
      <c r="K252" s="172"/>
    </row>
    <row r="253" spans="1:11" ht="16.5" thickBot="1">
      <c r="A253" s="171"/>
      <c r="B253" s="172" t="s">
        <v>145</v>
      </c>
      <c r="C253" s="172"/>
      <c r="D253" s="172"/>
      <c r="E253" s="172"/>
      <c r="F253" s="172" t="s">
        <v>146</v>
      </c>
      <c r="G253" s="172"/>
      <c r="H253" s="172"/>
      <c r="I253" s="172"/>
      <c r="J253" s="172"/>
      <c r="K253" s="172"/>
    </row>
    <row r="254" spans="1:11" ht="15.75" customHeight="1">
      <c r="A254" s="169">
        <v>2017</v>
      </c>
      <c r="B254" s="179">
        <f>SUM('Приложение 1'!AF33)</f>
        <v>230</v>
      </c>
      <c r="C254" s="180"/>
      <c r="D254" s="180"/>
      <c r="E254" s="181"/>
      <c r="F254" s="179">
        <f>SUM('Приложение 1'!AF46)</f>
        <v>0</v>
      </c>
      <c r="G254" s="180"/>
      <c r="H254" s="180"/>
      <c r="I254" s="181"/>
      <c r="J254" s="173">
        <f>SUM('Приложение 1'!AF32)</f>
        <v>230</v>
      </c>
      <c r="K254" s="173"/>
    </row>
    <row r="255" spans="1:11" ht="1.5" customHeight="1" thickBot="1">
      <c r="A255" s="171"/>
      <c r="B255" s="182"/>
      <c r="C255" s="183"/>
      <c r="D255" s="183"/>
      <c r="E255" s="184"/>
      <c r="F255" s="182"/>
      <c r="G255" s="183"/>
      <c r="H255" s="183"/>
      <c r="I255" s="184"/>
      <c r="J255" s="173"/>
      <c r="K255" s="173"/>
    </row>
    <row r="256" spans="1:11" ht="16.5" thickBot="1">
      <c r="A256" s="30">
        <v>2018</v>
      </c>
      <c r="B256" s="173">
        <f>SUM('Приложение 1'!AG33)</f>
        <v>236.3</v>
      </c>
      <c r="C256" s="173"/>
      <c r="D256" s="173"/>
      <c r="E256" s="173"/>
      <c r="F256" s="173">
        <f>SUM('Приложение 1'!AG46)</f>
        <v>0</v>
      </c>
      <c r="G256" s="173"/>
      <c r="H256" s="173"/>
      <c r="I256" s="173"/>
      <c r="J256" s="173">
        <f>SUM('Приложение 1'!AG32)</f>
        <v>236.3</v>
      </c>
      <c r="K256" s="173"/>
    </row>
    <row r="257" spans="1:11" ht="16.5" thickBot="1">
      <c r="A257" s="30">
        <v>2019</v>
      </c>
      <c r="B257" s="173">
        <f>SUM('Приложение 1'!AH32)</f>
        <v>289.40000000000003</v>
      </c>
      <c r="C257" s="173"/>
      <c r="D257" s="173"/>
      <c r="E257" s="173"/>
      <c r="F257" s="173">
        <f>SUM('Приложение 1'!AH46)</f>
        <v>0</v>
      </c>
      <c r="G257" s="173"/>
      <c r="H257" s="173"/>
      <c r="I257" s="173"/>
      <c r="J257" s="173">
        <f>SUM('Приложение 1'!AH32)</f>
        <v>289.40000000000003</v>
      </c>
      <c r="K257" s="173"/>
    </row>
    <row r="258" spans="1:11" ht="16.5" thickBot="1">
      <c r="A258" s="30">
        <v>2020</v>
      </c>
      <c r="B258" s="173">
        <f>SUM('Приложение 1'!AI32)</f>
        <v>194</v>
      </c>
      <c r="C258" s="173"/>
      <c r="D258" s="173"/>
      <c r="E258" s="173"/>
      <c r="F258" s="173">
        <f>SUM('Приложение 1'!AI46)</f>
        <v>0</v>
      </c>
      <c r="G258" s="173"/>
      <c r="H258" s="173"/>
      <c r="I258" s="173"/>
      <c r="J258" s="173">
        <f>SUM('Приложение 1'!AI32)</f>
        <v>194</v>
      </c>
      <c r="K258" s="173"/>
    </row>
    <row r="259" spans="1:11" ht="16.5" thickBot="1">
      <c r="A259" s="30">
        <v>2021</v>
      </c>
      <c r="B259" s="173">
        <f>SUM('Приложение 1'!AJ32)</f>
        <v>190</v>
      </c>
      <c r="C259" s="173"/>
      <c r="D259" s="173"/>
      <c r="E259" s="173"/>
      <c r="F259" s="173">
        <f>SUM('Приложение 1'!AJ46)</f>
        <v>0</v>
      </c>
      <c r="G259" s="173"/>
      <c r="H259" s="173"/>
      <c r="I259" s="173"/>
      <c r="J259" s="173">
        <f>SUM('Приложение 1'!AJ32)</f>
        <v>190</v>
      </c>
      <c r="K259" s="173"/>
    </row>
    <row r="260" spans="1:11" ht="15.75">
      <c r="A260" s="16" t="s">
        <v>147</v>
      </c>
      <c r="B260" s="106">
        <f>SUM(B254:E259)</f>
        <v>1139.7</v>
      </c>
      <c r="C260" s="106"/>
      <c r="D260" s="106"/>
      <c r="E260" s="106"/>
      <c r="F260" s="106">
        <f>SUM(F254:I259)</f>
        <v>0</v>
      </c>
      <c r="G260" s="106"/>
      <c r="H260" s="106"/>
      <c r="I260" s="106"/>
      <c r="J260" s="106">
        <f>SUM('Приложение 1'!AK32)</f>
        <v>1139.7</v>
      </c>
      <c r="K260" s="106"/>
    </row>
    <row r="261" spans="1:11" ht="15.75">
      <c r="A261" s="39"/>
      <c r="B261" s="39"/>
      <c r="C261" s="39"/>
      <c r="D261" s="39"/>
      <c r="E261" s="39"/>
      <c r="F261" s="39"/>
      <c r="G261" s="39"/>
      <c r="H261" s="39"/>
      <c r="I261" s="39"/>
      <c r="J261" s="39"/>
      <c r="K261" s="39"/>
    </row>
    <row r="262" spans="1:11" ht="22.5" customHeight="1">
      <c r="A262" s="174" t="s">
        <v>148</v>
      </c>
      <c r="B262" s="101"/>
      <c r="C262" s="101"/>
      <c r="D262" s="101"/>
      <c r="E262" s="101"/>
      <c r="F262" s="101"/>
      <c r="G262" s="101"/>
      <c r="H262" s="101"/>
      <c r="I262" s="101"/>
      <c r="J262" s="101"/>
      <c r="K262" s="175"/>
    </row>
    <row r="263" spans="1:11" ht="48" customHeight="1">
      <c r="A263" s="176" t="s">
        <v>176</v>
      </c>
      <c r="B263" s="177"/>
      <c r="C263" s="177"/>
      <c r="D263" s="177"/>
      <c r="E263" s="177"/>
      <c r="F263" s="177"/>
      <c r="G263" s="177"/>
      <c r="H263" s="177"/>
      <c r="I263" s="177"/>
      <c r="J263" s="177"/>
      <c r="K263" s="178"/>
    </row>
    <row r="264" spans="1:11" ht="15.75">
      <c r="A264" s="15"/>
      <c r="B264" s="15"/>
      <c r="C264" s="15"/>
      <c r="D264" s="15"/>
      <c r="E264" s="15"/>
      <c r="F264" s="15"/>
      <c r="G264" s="15"/>
      <c r="H264" s="15"/>
      <c r="I264" s="15"/>
      <c r="J264" s="15"/>
      <c r="K264" s="15"/>
    </row>
    <row r="265" spans="1:11" ht="15.75">
      <c r="A265" s="100" t="s">
        <v>366</v>
      </c>
      <c r="B265" s="100"/>
      <c r="C265" s="100"/>
      <c r="D265" s="100"/>
      <c r="E265" s="100"/>
      <c r="F265" s="100"/>
      <c r="G265" s="100"/>
      <c r="H265" s="100"/>
      <c r="I265" s="100"/>
      <c r="J265" s="100"/>
      <c r="K265" s="100"/>
    </row>
    <row r="266" spans="1:11" ht="15.75" customHeight="1">
      <c r="A266" s="100" t="s">
        <v>367</v>
      </c>
      <c r="B266" s="100"/>
      <c r="C266" s="100"/>
      <c r="D266" s="100"/>
      <c r="E266" s="100"/>
      <c r="F266" s="100"/>
      <c r="G266" s="100"/>
      <c r="H266" s="100"/>
      <c r="I266" s="100"/>
      <c r="J266" s="100"/>
      <c r="K266" s="100"/>
    </row>
    <row r="267" spans="1:11" ht="15.75">
      <c r="A267" s="15"/>
      <c r="B267" s="15"/>
      <c r="C267" s="15"/>
      <c r="D267" s="15"/>
      <c r="E267" s="15"/>
      <c r="F267" s="15"/>
      <c r="G267" s="15"/>
      <c r="H267" s="15"/>
      <c r="I267" s="15"/>
      <c r="J267" s="15"/>
      <c r="K267" s="15"/>
    </row>
    <row r="268" spans="1:11" ht="30.75" customHeight="1">
      <c r="A268" s="97" t="s">
        <v>149</v>
      </c>
      <c r="B268" s="97"/>
      <c r="C268" s="97"/>
      <c r="D268" s="97"/>
      <c r="E268" s="97"/>
      <c r="F268" s="97"/>
      <c r="G268" s="97"/>
      <c r="H268" s="97"/>
      <c r="I268" s="97"/>
      <c r="J268" s="97"/>
      <c r="K268" s="97"/>
    </row>
    <row r="269" spans="1:11" ht="19.5" customHeight="1">
      <c r="A269" s="115" t="s">
        <v>150</v>
      </c>
      <c r="B269" s="97"/>
      <c r="C269" s="97"/>
      <c r="D269" s="97"/>
      <c r="E269" s="97"/>
      <c r="F269" s="97"/>
      <c r="G269" s="97"/>
      <c r="H269" s="97"/>
      <c r="I269" s="97"/>
      <c r="J269" s="97"/>
      <c r="K269" s="116"/>
    </row>
    <row r="270" spans="1:11" ht="31.5" customHeight="1">
      <c r="A270" s="115" t="s">
        <v>409</v>
      </c>
      <c r="B270" s="97"/>
      <c r="C270" s="97"/>
      <c r="D270" s="97"/>
      <c r="E270" s="97"/>
      <c r="F270" s="97"/>
      <c r="G270" s="97"/>
      <c r="H270" s="97"/>
      <c r="I270" s="97"/>
      <c r="J270" s="97"/>
      <c r="K270" s="116"/>
    </row>
    <row r="271" spans="1:11" ht="21" customHeight="1">
      <c r="A271" s="115" t="s">
        <v>151</v>
      </c>
      <c r="B271" s="97"/>
      <c r="C271" s="97"/>
      <c r="D271" s="97"/>
      <c r="E271" s="97"/>
      <c r="F271" s="97"/>
      <c r="G271" s="97"/>
      <c r="H271" s="97"/>
      <c r="I271" s="97"/>
      <c r="J271" s="97"/>
      <c r="K271" s="116"/>
    </row>
    <row r="272" spans="1:11" ht="32.25" customHeight="1">
      <c r="A272" s="115" t="s">
        <v>152</v>
      </c>
      <c r="B272" s="97"/>
      <c r="C272" s="97"/>
      <c r="D272" s="97"/>
      <c r="E272" s="97"/>
      <c r="F272" s="97"/>
      <c r="G272" s="97"/>
      <c r="H272" s="97"/>
      <c r="I272" s="97"/>
      <c r="J272" s="97"/>
      <c r="K272" s="116"/>
    </row>
    <row r="273" spans="1:11" ht="17.25" customHeight="1">
      <c r="A273" s="115" t="s">
        <v>153</v>
      </c>
      <c r="B273" s="97"/>
      <c r="C273" s="97"/>
      <c r="D273" s="97"/>
      <c r="E273" s="97"/>
      <c r="F273" s="97"/>
      <c r="G273" s="97"/>
      <c r="H273" s="97"/>
      <c r="I273" s="97"/>
      <c r="J273" s="97"/>
      <c r="K273" s="116"/>
    </row>
    <row r="274" spans="1:11" ht="30.75" customHeight="1">
      <c r="A274" s="115" t="s">
        <v>154</v>
      </c>
      <c r="B274" s="97"/>
      <c r="C274" s="97"/>
      <c r="D274" s="97"/>
      <c r="E274" s="97"/>
      <c r="F274" s="97"/>
      <c r="G274" s="97"/>
      <c r="H274" s="97"/>
      <c r="I274" s="97"/>
      <c r="J274" s="97"/>
      <c r="K274" s="116"/>
    </row>
    <row r="275" spans="1:11" ht="32.25" customHeight="1">
      <c r="A275" s="115" t="s">
        <v>178</v>
      </c>
      <c r="B275" s="97"/>
      <c r="C275" s="97"/>
      <c r="D275" s="97"/>
      <c r="E275" s="97"/>
      <c r="F275" s="97"/>
      <c r="G275" s="97"/>
      <c r="H275" s="97"/>
      <c r="I275" s="97"/>
      <c r="J275" s="97"/>
      <c r="K275" s="116"/>
    </row>
    <row r="276" spans="1:11" ht="29.25" customHeight="1">
      <c r="A276" s="115" t="s">
        <v>155</v>
      </c>
      <c r="B276" s="97"/>
      <c r="C276" s="97"/>
      <c r="D276" s="97"/>
      <c r="E276" s="97"/>
      <c r="F276" s="97"/>
      <c r="G276" s="97"/>
      <c r="H276" s="97"/>
      <c r="I276" s="97"/>
      <c r="J276" s="97"/>
      <c r="K276" s="116"/>
    </row>
    <row r="277" spans="1:11" ht="33" customHeight="1">
      <c r="A277" s="115" t="s">
        <v>156</v>
      </c>
      <c r="B277" s="97"/>
      <c r="C277" s="97"/>
      <c r="D277" s="97"/>
      <c r="E277" s="97"/>
      <c r="F277" s="97"/>
      <c r="G277" s="97"/>
      <c r="H277" s="97"/>
      <c r="I277" s="97"/>
      <c r="J277" s="97"/>
      <c r="K277" s="116"/>
    </row>
    <row r="278" spans="1:11" ht="34.5" customHeight="1">
      <c r="A278" s="115" t="s">
        <v>157</v>
      </c>
      <c r="B278" s="97"/>
      <c r="C278" s="97"/>
      <c r="D278" s="97"/>
      <c r="E278" s="97"/>
      <c r="F278" s="97"/>
      <c r="G278" s="97"/>
      <c r="H278" s="97"/>
      <c r="I278" s="97"/>
      <c r="J278" s="97"/>
      <c r="K278" s="116"/>
    </row>
    <row r="279" spans="1:11" ht="31.5" customHeight="1">
      <c r="A279" s="115" t="s">
        <v>158</v>
      </c>
      <c r="B279" s="97"/>
      <c r="C279" s="97"/>
      <c r="D279" s="97"/>
      <c r="E279" s="97"/>
      <c r="F279" s="97"/>
      <c r="G279" s="97"/>
      <c r="H279" s="97"/>
      <c r="I279" s="97"/>
      <c r="J279" s="97"/>
      <c r="K279" s="116"/>
    </row>
    <row r="280" spans="1:11" ht="34.5" customHeight="1">
      <c r="A280" s="115" t="s">
        <v>159</v>
      </c>
      <c r="B280" s="97"/>
      <c r="C280" s="97"/>
      <c r="D280" s="97"/>
      <c r="E280" s="97"/>
      <c r="F280" s="97"/>
      <c r="G280" s="97"/>
      <c r="H280" s="97"/>
      <c r="I280" s="97"/>
      <c r="J280" s="97"/>
      <c r="K280" s="116"/>
    </row>
    <row r="281" spans="1:11" ht="16.5" customHeight="1">
      <c r="A281" s="115" t="s">
        <v>160</v>
      </c>
      <c r="B281" s="97"/>
      <c r="C281" s="97"/>
      <c r="D281" s="97"/>
      <c r="E281" s="97"/>
      <c r="F281" s="97"/>
      <c r="G281" s="97"/>
      <c r="H281" s="97"/>
      <c r="I281" s="97"/>
      <c r="J281" s="97"/>
      <c r="K281" s="116"/>
    </row>
    <row r="282" spans="1:11" ht="34.5" customHeight="1">
      <c r="A282" s="115" t="s">
        <v>161</v>
      </c>
      <c r="B282" s="97"/>
      <c r="C282" s="97"/>
      <c r="D282" s="97"/>
      <c r="E282" s="97"/>
      <c r="F282" s="97"/>
      <c r="G282" s="97"/>
      <c r="H282" s="97"/>
      <c r="I282" s="97"/>
      <c r="J282" s="97"/>
      <c r="K282" s="116"/>
    </row>
    <row r="283" spans="1:11" ht="34.5" customHeight="1">
      <c r="A283" s="115" t="s">
        <v>162</v>
      </c>
      <c r="B283" s="97"/>
      <c r="C283" s="97"/>
      <c r="D283" s="97"/>
      <c r="E283" s="97"/>
      <c r="F283" s="97"/>
      <c r="G283" s="97"/>
      <c r="H283" s="97"/>
      <c r="I283" s="97"/>
      <c r="J283" s="97"/>
      <c r="K283" s="116"/>
    </row>
    <row r="284" spans="1:11" ht="15.75">
      <c r="A284" s="92"/>
      <c r="B284" s="100"/>
      <c r="C284" s="100"/>
      <c r="D284" s="100"/>
      <c r="E284" s="100"/>
      <c r="F284" s="100"/>
      <c r="G284" s="100"/>
      <c r="H284" s="100"/>
      <c r="I284" s="100"/>
      <c r="J284" s="100"/>
      <c r="K284" s="93"/>
    </row>
    <row r="285" spans="1:11" ht="15.75">
      <c r="A285" s="92" t="s">
        <v>368</v>
      </c>
      <c r="B285" s="100"/>
      <c r="C285" s="100"/>
      <c r="D285" s="100"/>
      <c r="E285" s="100"/>
      <c r="F285" s="100"/>
      <c r="G285" s="100"/>
      <c r="H285" s="100"/>
      <c r="I285" s="100"/>
      <c r="J285" s="100"/>
      <c r="K285" s="93"/>
    </row>
    <row r="286" spans="1:11" ht="18.75" customHeight="1">
      <c r="A286" s="92" t="s">
        <v>369</v>
      </c>
      <c r="B286" s="100"/>
      <c r="C286" s="100"/>
      <c r="D286" s="100"/>
      <c r="E286" s="100"/>
      <c r="F286" s="100"/>
      <c r="G286" s="100"/>
      <c r="H286" s="100"/>
      <c r="I286" s="100"/>
      <c r="J286" s="100"/>
      <c r="K286" s="93"/>
    </row>
    <row r="287" spans="1:11" ht="15.75">
      <c r="A287" s="92"/>
      <c r="B287" s="100"/>
      <c r="C287" s="100"/>
      <c r="D287" s="100"/>
      <c r="E287" s="100"/>
      <c r="F287" s="100"/>
      <c r="G287" s="100"/>
      <c r="H287" s="100"/>
      <c r="I287" s="100"/>
      <c r="J287" s="100"/>
      <c r="K287" s="93"/>
    </row>
    <row r="288" spans="1:11" ht="34.5" customHeight="1">
      <c r="A288" s="115" t="s">
        <v>163</v>
      </c>
      <c r="B288" s="97"/>
      <c r="C288" s="97"/>
      <c r="D288" s="97"/>
      <c r="E288" s="97"/>
      <c r="F288" s="97"/>
      <c r="G288" s="97"/>
      <c r="H288" s="97"/>
      <c r="I288" s="97"/>
      <c r="J288" s="97"/>
      <c r="K288" s="116"/>
    </row>
    <row r="289" spans="1:11" ht="33" customHeight="1">
      <c r="A289" s="115" t="s">
        <v>164</v>
      </c>
      <c r="B289" s="97"/>
      <c r="C289" s="97"/>
      <c r="D289" s="97"/>
      <c r="E289" s="97"/>
      <c r="F289" s="97"/>
      <c r="G289" s="97"/>
      <c r="H289" s="97"/>
      <c r="I289" s="97"/>
      <c r="J289" s="97"/>
      <c r="K289" s="116"/>
    </row>
    <row r="290" spans="1:11" ht="32.25" customHeight="1">
      <c r="A290" s="115" t="s">
        <v>165</v>
      </c>
      <c r="B290" s="97"/>
      <c r="C290" s="97"/>
      <c r="D290" s="97"/>
      <c r="E290" s="97"/>
      <c r="F290" s="97"/>
      <c r="G290" s="97"/>
      <c r="H290" s="97"/>
      <c r="I290" s="97"/>
      <c r="J290" s="97"/>
      <c r="K290" s="116"/>
    </row>
    <row r="291" spans="1:11" ht="31.5" customHeight="1">
      <c r="A291" s="115" t="s">
        <v>166</v>
      </c>
      <c r="B291" s="97"/>
      <c r="C291" s="97"/>
      <c r="D291" s="97"/>
      <c r="E291" s="97"/>
      <c r="F291" s="97"/>
      <c r="G291" s="97"/>
      <c r="H291" s="97"/>
      <c r="I291" s="97"/>
      <c r="J291" s="97"/>
      <c r="K291" s="116"/>
    </row>
    <row r="292" spans="1:11" ht="33" customHeight="1">
      <c r="A292" s="115" t="s">
        <v>167</v>
      </c>
      <c r="B292" s="97"/>
      <c r="C292" s="97"/>
      <c r="D292" s="97"/>
      <c r="E292" s="97"/>
      <c r="F292" s="97"/>
      <c r="G292" s="97"/>
      <c r="H292" s="97"/>
      <c r="I292" s="97"/>
      <c r="J292" s="97"/>
      <c r="K292" s="116"/>
    </row>
    <row r="293" spans="1:11" ht="30.75" customHeight="1">
      <c r="A293" s="115" t="s">
        <v>168</v>
      </c>
      <c r="B293" s="97"/>
      <c r="C293" s="97"/>
      <c r="D293" s="97"/>
      <c r="E293" s="97"/>
      <c r="F293" s="97"/>
      <c r="G293" s="97"/>
      <c r="H293" s="97"/>
      <c r="I293" s="97"/>
      <c r="J293" s="97"/>
      <c r="K293" s="116"/>
    </row>
    <row r="294" spans="1:11" ht="33" customHeight="1">
      <c r="A294" s="115" t="s">
        <v>410</v>
      </c>
      <c r="B294" s="97"/>
      <c r="C294" s="97"/>
      <c r="D294" s="97"/>
      <c r="E294" s="97"/>
      <c r="F294" s="97"/>
      <c r="G294" s="97"/>
      <c r="H294" s="97"/>
      <c r="I294" s="97"/>
      <c r="J294" s="97"/>
      <c r="K294" s="116"/>
    </row>
    <row r="295" spans="1:11" ht="47.25" customHeight="1">
      <c r="A295" s="115" t="s">
        <v>411</v>
      </c>
      <c r="B295" s="97"/>
      <c r="C295" s="97"/>
      <c r="D295" s="97"/>
      <c r="E295" s="97"/>
      <c r="F295" s="97"/>
      <c r="G295" s="97"/>
      <c r="H295" s="97"/>
      <c r="I295" s="97"/>
      <c r="J295" s="97"/>
      <c r="K295" s="116"/>
    </row>
    <row r="296" spans="1:11" ht="36" customHeight="1">
      <c r="A296" s="115" t="s">
        <v>179</v>
      </c>
      <c r="B296" s="97"/>
      <c r="C296" s="97"/>
      <c r="D296" s="97"/>
      <c r="E296" s="97"/>
      <c r="F296" s="97"/>
      <c r="G296" s="97"/>
      <c r="H296" s="97"/>
      <c r="I296" s="97"/>
      <c r="J296" s="97"/>
      <c r="K296" s="116"/>
    </row>
    <row r="297" spans="1:11" ht="33.75" customHeight="1">
      <c r="A297" s="115" t="s">
        <v>169</v>
      </c>
      <c r="B297" s="97"/>
      <c r="C297" s="97"/>
      <c r="D297" s="97"/>
      <c r="E297" s="97"/>
      <c r="F297" s="97"/>
      <c r="G297" s="97"/>
      <c r="H297" s="97"/>
      <c r="I297" s="97"/>
      <c r="J297" s="97"/>
      <c r="K297" s="116"/>
    </row>
    <row r="298" spans="1:11" ht="31.5" customHeight="1">
      <c r="A298" s="115" t="s">
        <v>170</v>
      </c>
      <c r="B298" s="97"/>
      <c r="C298" s="97"/>
      <c r="D298" s="97"/>
      <c r="E298" s="97"/>
      <c r="F298" s="97"/>
      <c r="G298" s="97"/>
      <c r="H298" s="97"/>
      <c r="I298" s="97"/>
      <c r="J298" s="97"/>
      <c r="K298" s="116"/>
    </row>
    <row r="299" spans="1:11" ht="33" customHeight="1">
      <c r="A299" s="115" t="s">
        <v>412</v>
      </c>
      <c r="B299" s="97"/>
      <c r="C299" s="97"/>
      <c r="D299" s="97"/>
      <c r="E299" s="97"/>
      <c r="F299" s="97"/>
      <c r="G299" s="97"/>
      <c r="H299" s="97"/>
      <c r="I299" s="97"/>
      <c r="J299" s="97"/>
      <c r="K299" s="116"/>
    </row>
    <row r="300" spans="1:11" ht="32.25" customHeight="1">
      <c r="A300" s="115" t="s">
        <v>171</v>
      </c>
      <c r="B300" s="97"/>
      <c r="C300" s="97"/>
      <c r="D300" s="97"/>
      <c r="E300" s="97"/>
      <c r="F300" s="97"/>
      <c r="G300" s="97"/>
      <c r="H300" s="97"/>
      <c r="I300" s="97"/>
      <c r="J300" s="97"/>
      <c r="K300" s="116"/>
    </row>
    <row r="301" spans="1:11" ht="30.75" customHeight="1">
      <c r="A301" s="115" t="s">
        <v>172</v>
      </c>
      <c r="B301" s="97"/>
      <c r="C301" s="97"/>
      <c r="D301" s="97"/>
      <c r="E301" s="97"/>
      <c r="F301" s="97"/>
      <c r="G301" s="97"/>
      <c r="H301" s="97"/>
      <c r="I301" s="97"/>
      <c r="J301" s="97"/>
      <c r="K301" s="116"/>
    </row>
    <row r="302" spans="1:11" ht="16.5" customHeight="1">
      <c r="A302" s="115" t="s">
        <v>173</v>
      </c>
      <c r="B302" s="97"/>
      <c r="C302" s="97"/>
      <c r="D302" s="97"/>
      <c r="E302" s="97"/>
      <c r="F302" s="97"/>
      <c r="G302" s="97"/>
      <c r="H302" s="97"/>
      <c r="I302" s="97"/>
      <c r="J302" s="97"/>
      <c r="K302" s="116"/>
    </row>
    <row r="303" spans="1:11" ht="33" customHeight="1">
      <c r="A303" s="115" t="s">
        <v>177</v>
      </c>
      <c r="B303" s="97"/>
      <c r="C303" s="97"/>
      <c r="D303" s="97"/>
      <c r="E303" s="97"/>
      <c r="F303" s="97"/>
      <c r="G303" s="97"/>
      <c r="H303" s="97"/>
      <c r="I303" s="97"/>
      <c r="J303" s="97"/>
      <c r="K303" s="116"/>
    </row>
    <row r="304" spans="1:11" ht="15.75">
      <c r="A304" s="21"/>
      <c r="B304" s="21"/>
      <c r="C304" s="21"/>
      <c r="D304" s="21"/>
      <c r="E304" s="21"/>
      <c r="F304" s="21"/>
      <c r="G304" s="21"/>
      <c r="H304" s="21"/>
      <c r="I304" s="21"/>
      <c r="J304" s="21"/>
      <c r="K304" s="21"/>
    </row>
    <row r="305" spans="1:11" ht="15.75">
      <c r="A305" s="21"/>
      <c r="B305" s="21"/>
      <c r="C305" s="21"/>
      <c r="D305" s="21"/>
      <c r="E305" s="21"/>
      <c r="F305" s="21"/>
      <c r="G305" s="21"/>
      <c r="H305" s="21"/>
      <c r="I305" s="21"/>
      <c r="J305" s="21"/>
      <c r="K305" s="21"/>
    </row>
    <row r="306" spans="1:11" ht="15.75">
      <c r="A306" s="92" t="s">
        <v>370</v>
      </c>
      <c r="B306" s="100"/>
      <c r="C306" s="100"/>
      <c r="D306" s="100"/>
      <c r="E306" s="100"/>
      <c r="F306" s="100"/>
      <c r="G306" s="100"/>
      <c r="H306" s="100"/>
      <c r="I306" s="100"/>
      <c r="J306" s="100"/>
      <c r="K306" s="93"/>
    </row>
    <row r="307" spans="1:11" ht="15.75">
      <c r="A307" s="21"/>
      <c r="B307" s="21"/>
      <c r="C307" s="21"/>
      <c r="D307" s="21"/>
      <c r="E307" s="21"/>
      <c r="F307" s="21"/>
      <c r="G307" s="21"/>
      <c r="H307" s="21"/>
      <c r="I307" s="21"/>
      <c r="J307" s="21"/>
      <c r="K307" s="21"/>
    </row>
    <row r="308" spans="1:11" ht="19.5" customHeight="1">
      <c r="A308" s="100" t="s">
        <v>371</v>
      </c>
      <c r="B308" s="100"/>
      <c r="C308" s="100"/>
      <c r="D308" s="100"/>
      <c r="E308" s="100"/>
      <c r="F308" s="100"/>
      <c r="G308" s="100"/>
      <c r="H308" s="100"/>
      <c r="I308" s="100"/>
      <c r="J308" s="100"/>
      <c r="K308" s="100"/>
    </row>
    <row r="309" spans="1:11" ht="17.25" customHeight="1">
      <c r="A309" s="100" t="s">
        <v>372</v>
      </c>
      <c r="B309" s="100"/>
      <c r="C309" s="100"/>
      <c r="D309" s="100"/>
      <c r="E309" s="100"/>
      <c r="F309" s="100"/>
      <c r="G309" s="100"/>
      <c r="H309" s="100"/>
      <c r="I309" s="100"/>
      <c r="J309" s="100"/>
      <c r="K309" s="100"/>
    </row>
    <row r="310" spans="1:11" ht="15.75">
      <c r="A310" s="21"/>
      <c r="B310" s="21"/>
      <c r="C310" s="21"/>
      <c r="D310" s="21"/>
      <c r="E310" s="21"/>
      <c r="F310" s="21"/>
      <c r="G310" s="21"/>
      <c r="H310" s="21"/>
      <c r="I310" s="21"/>
      <c r="J310" s="21"/>
      <c r="K310" s="21"/>
    </row>
    <row r="311" spans="1:11" ht="15" customHeight="1">
      <c r="A311" s="97" t="s">
        <v>187</v>
      </c>
      <c r="B311" s="97"/>
      <c r="C311" s="97"/>
      <c r="D311" s="97"/>
      <c r="E311" s="97"/>
      <c r="F311" s="97"/>
      <c r="G311" s="97"/>
      <c r="H311" s="97"/>
      <c r="I311" s="97"/>
      <c r="J311" s="97"/>
      <c r="K311" s="97"/>
    </row>
    <row r="312" spans="1:11" ht="15.75" customHeight="1">
      <c r="A312" s="114" t="s">
        <v>186</v>
      </c>
      <c r="B312" s="114"/>
      <c r="C312" s="35">
        <f>SUM('Приложение 1'!AK52)</f>
        <v>97.5</v>
      </c>
      <c r="D312" s="112" t="s">
        <v>343</v>
      </c>
      <c r="E312" s="112"/>
      <c r="F312" s="22"/>
      <c r="G312" s="22"/>
      <c r="H312" s="22"/>
      <c r="I312" s="22"/>
      <c r="J312" s="22"/>
      <c r="K312" s="22"/>
    </row>
    <row r="313" spans="1:11" ht="30.75" customHeight="1">
      <c r="A313" s="97" t="s">
        <v>174</v>
      </c>
      <c r="B313" s="97"/>
      <c r="C313" s="97"/>
      <c r="D313" s="97"/>
      <c r="E313" s="97"/>
      <c r="F313" s="97"/>
      <c r="G313" s="97"/>
      <c r="H313" s="97"/>
      <c r="I313" s="97"/>
      <c r="J313" s="97"/>
      <c r="K313" s="97"/>
    </row>
    <row r="314" spans="1:11" ht="15" customHeight="1">
      <c r="A314" s="113" t="s">
        <v>175</v>
      </c>
      <c r="B314" s="113"/>
      <c r="C314" s="113"/>
      <c r="D314" s="113"/>
      <c r="E314" s="113"/>
      <c r="F314" s="113"/>
      <c r="G314" s="113"/>
      <c r="H314" s="113"/>
      <c r="I314" s="113"/>
      <c r="J314" s="113"/>
      <c r="K314" s="113"/>
    </row>
    <row r="315" spans="1:11" ht="110.25" customHeight="1">
      <c r="A315" s="104" t="s">
        <v>180</v>
      </c>
      <c r="B315" s="104"/>
      <c r="C315" s="104" t="s">
        <v>181</v>
      </c>
      <c r="D315" s="104"/>
      <c r="E315" s="104"/>
      <c r="F315" s="104"/>
      <c r="G315" s="104"/>
      <c r="H315" s="104"/>
      <c r="I315" s="104" t="s">
        <v>182</v>
      </c>
      <c r="J315" s="104"/>
      <c r="K315" s="104"/>
    </row>
    <row r="316" spans="1:11" ht="156.75" customHeight="1">
      <c r="A316" s="104"/>
      <c r="B316" s="104"/>
      <c r="C316" s="104" t="s">
        <v>183</v>
      </c>
      <c r="D316" s="104"/>
      <c r="E316" s="104" t="s">
        <v>184</v>
      </c>
      <c r="F316" s="104"/>
      <c r="G316" s="104" t="s">
        <v>185</v>
      </c>
      <c r="H316" s="104"/>
      <c r="I316" s="104"/>
      <c r="J316" s="104"/>
      <c r="K316" s="104"/>
    </row>
    <row r="317" spans="1:11" ht="15.75">
      <c r="A317" s="105">
        <v>2017</v>
      </c>
      <c r="B317" s="105"/>
      <c r="C317" s="106">
        <f>SUM('Приложение 1'!AF53)</f>
        <v>17</v>
      </c>
      <c r="D317" s="106"/>
      <c r="E317" s="106">
        <f>SUM('Приложение 1'!AF69)</f>
        <v>2</v>
      </c>
      <c r="F317" s="106"/>
      <c r="G317" s="106">
        <f>SUM('Приложение 1'!AF79)</f>
        <v>0.5</v>
      </c>
      <c r="H317" s="106"/>
      <c r="I317" s="106">
        <f>SUM('Приложение 1'!AF52)</f>
        <v>19.5</v>
      </c>
      <c r="J317" s="106"/>
      <c r="K317" s="106"/>
    </row>
    <row r="318" spans="1:11" ht="15.75">
      <c r="A318" s="105">
        <v>2018</v>
      </c>
      <c r="B318" s="105"/>
      <c r="C318" s="106">
        <f>SUM('Приложение 1'!AG53)</f>
        <v>17</v>
      </c>
      <c r="D318" s="106"/>
      <c r="E318" s="106">
        <f>SUM('Приложение 1'!AG69)</f>
        <v>2</v>
      </c>
      <c r="F318" s="106"/>
      <c r="G318" s="106">
        <f>SUM('Приложение 1'!AG79)</f>
        <v>0.5</v>
      </c>
      <c r="H318" s="106"/>
      <c r="I318" s="106">
        <f>SUM('Приложение 1'!AG52)</f>
        <v>19.5</v>
      </c>
      <c r="J318" s="106"/>
      <c r="K318" s="106"/>
    </row>
    <row r="319" spans="1:11" ht="15.75">
      <c r="A319" s="105">
        <v>2019</v>
      </c>
      <c r="B319" s="105"/>
      <c r="C319" s="106">
        <f>SUM('Приложение 1'!AH53)</f>
        <v>17</v>
      </c>
      <c r="D319" s="106"/>
      <c r="E319" s="106">
        <f>SUM('Приложение 1'!AH69)</f>
        <v>2</v>
      </c>
      <c r="F319" s="106"/>
      <c r="G319" s="106">
        <f>SUM('Приложение 1'!AH79)</f>
        <v>0.5</v>
      </c>
      <c r="H319" s="106"/>
      <c r="I319" s="106">
        <f>SUM('Приложение 1'!AH52)</f>
        <v>19.5</v>
      </c>
      <c r="J319" s="106"/>
      <c r="K319" s="106"/>
    </row>
    <row r="320" spans="1:11" ht="15.75">
      <c r="A320" s="105">
        <v>2020</v>
      </c>
      <c r="B320" s="105"/>
      <c r="C320" s="106">
        <f>SUM('Приложение 1'!AI53)</f>
        <v>17</v>
      </c>
      <c r="D320" s="106"/>
      <c r="E320" s="106">
        <f>SUM('Приложение 1'!AI69)</f>
        <v>2</v>
      </c>
      <c r="F320" s="106"/>
      <c r="G320" s="106">
        <f>SUM('Приложение 1'!AI79)</f>
        <v>0.5</v>
      </c>
      <c r="H320" s="106"/>
      <c r="I320" s="106">
        <f>SUM('Приложение 1'!AI52)</f>
        <v>19.5</v>
      </c>
      <c r="J320" s="106"/>
      <c r="K320" s="106"/>
    </row>
    <row r="321" spans="1:11" ht="15.75">
      <c r="A321" s="105">
        <v>2021</v>
      </c>
      <c r="B321" s="105"/>
      <c r="C321" s="106">
        <f>SUM('Приложение 1'!AJ53)</f>
        <v>17</v>
      </c>
      <c r="D321" s="106"/>
      <c r="E321" s="106">
        <f>SUM('Приложение 1'!AJ69)</f>
        <v>2</v>
      </c>
      <c r="F321" s="106"/>
      <c r="G321" s="106">
        <f>SUM('Приложение 1'!AJ79)</f>
        <v>0.5</v>
      </c>
      <c r="H321" s="106"/>
      <c r="I321" s="106">
        <f>SUM('Приложение 1'!AJ52)</f>
        <v>19.5</v>
      </c>
      <c r="J321" s="106"/>
      <c r="K321" s="106"/>
    </row>
    <row r="322" spans="1:10860" ht="15.75">
      <c r="A322" s="105" t="s">
        <v>147</v>
      </c>
      <c r="B322" s="105"/>
      <c r="C322" s="106">
        <f>SUM('Приложение 1'!AK53)</f>
        <v>85</v>
      </c>
      <c r="D322" s="106"/>
      <c r="E322" s="106">
        <f>SUM('Приложение 1'!AK69)</f>
        <v>10</v>
      </c>
      <c r="F322" s="106"/>
      <c r="G322" s="106">
        <f>SUM('Приложение 1'!AK79)</f>
        <v>2.5</v>
      </c>
      <c r="H322" s="106"/>
      <c r="I322" s="106">
        <f>SUM('Приложение 1'!AK52)</f>
        <v>97.5</v>
      </c>
      <c r="J322" s="106"/>
      <c r="K322" s="106"/>
    </row>
    <row r="323" spans="1:11" ht="15.75">
      <c r="A323" s="15"/>
      <c r="B323" s="15"/>
      <c r="C323" s="15"/>
      <c r="D323" s="15"/>
      <c r="E323" s="15"/>
      <c r="F323" s="15"/>
      <c r="G323" s="15"/>
      <c r="H323" s="15"/>
      <c r="I323" s="15"/>
      <c r="J323" s="15"/>
      <c r="K323" s="15"/>
    </row>
    <row r="324" spans="1:11" ht="16.5" customHeight="1">
      <c r="A324" s="98" t="s">
        <v>188</v>
      </c>
      <c r="B324" s="98"/>
      <c r="C324" s="98"/>
      <c r="D324" s="98"/>
      <c r="E324" s="98"/>
      <c r="F324" s="98"/>
      <c r="G324" s="98"/>
      <c r="H324" s="98"/>
      <c r="I324" s="98"/>
      <c r="J324" s="98"/>
      <c r="K324" s="98"/>
    </row>
    <row r="325" spans="1:11" ht="15.75" customHeight="1">
      <c r="A325" s="98" t="s">
        <v>252</v>
      </c>
      <c r="B325" s="98"/>
      <c r="C325" s="98"/>
      <c r="D325" s="98"/>
      <c r="E325" s="98"/>
      <c r="F325" s="98"/>
      <c r="G325" s="98"/>
      <c r="H325" s="98"/>
      <c r="I325" s="98"/>
      <c r="J325" s="98"/>
      <c r="K325" s="98"/>
    </row>
    <row r="326" spans="1:11" ht="15.75">
      <c r="A326" s="36"/>
      <c r="B326" s="36"/>
      <c r="C326" s="36"/>
      <c r="D326" s="36"/>
      <c r="E326" s="36"/>
      <c r="F326" s="36"/>
      <c r="G326" s="36"/>
      <c r="H326" s="36"/>
      <c r="I326" s="36"/>
      <c r="J326" s="36"/>
      <c r="K326" s="36"/>
    </row>
    <row r="327" spans="1:11" ht="15.75">
      <c r="A327" s="108" t="s">
        <v>366</v>
      </c>
      <c r="B327" s="108"/>
      <c r="C327" s="108"/>
      <c r="D327" s="108"/>
      <c r="E327" s="108"/>
      <c r="F327" s="108"/>
      <c r="G327" s="108"/>
      <c r="H327" s="108"/>
      <c r="I327" s="108"/>
      <c r="J327" s="108"/>
      <c r="K327" s="108"/>
    </row>
    <row r="328" spans="1:11" ht="17.25" customHeight="1">
      <c r="A328" s="108" t="s">
        <v>367</v>
      </c>
      <c r="B328" s="108"/>
      <c r="C328" s="108"/>
      <c r="D328" s="108"/>
      <c r="E328" s="108"/>
      <c r="F328" s="108"/>
      <c r="G328" s="108"/>
      <c r="H328" s="108"/>
      <c r="I328" s="108"/>
      <c r="J328" s="108"/>
      <c r="K328" s="108"/>
    </row>
    <row r="329" spans="1:11" ht="33" customHeight="1">
      <c r="A329" s="112" t="s">
        <v>210</v>
      </c>
      <c r="B329" s="112"/>
      <c r="C329" s="112"/>
      <c r="D329" s="112"/>
      <c r="E329" s="112"/>
      <c r="F329" s="112"/>
      <c r="G329" s="112"/>
      <c r="H329" s="112"/>
      <c r="I329" s="112"/>
      <c r="J329" s="112"/>
      <c r="K329" s="112"/>
    </row>
    <row r="330" spans="1:11" ht="17.25" customHeight="1">
      <c r="A330" s="97" t="s">
        <v>189</v>
      </c>
      <c r="B330" s="97"/>
      <c r="C330" s="97"/>
      <c r="D330" s="97"/>
      <c r="E330" s="97"/>
      <c r="F330" s="97"/>
      <c r="G330" s="97"/>
      <c r="H330" s="97"/>
      <c r="I330" s="97"/>
      <c r="J330" s="97"/>
      <c r="K330" s="97"/>
    </row>
    <row r="331" spans="1:11" ht="33" customHeight="1">
      <c r="A331" s="97" t="s">
        <v>190</v>
      </c>
      <c r="B331" s="97"/>
      <c r="C331" s="97"/>
      <c r="D331" s="97"/>
      <c r="E331" s="97"/>
      <c r="F331" s="97"/>
      <c r="G331" s="97"/>
      <c r="H331" s="97"/>
      <c r="I331" s="97"/>
      <c r="J331" s="97"/>
      <c r="K331" s="97"/>
    </row>
    <row r="332" spans="1:11" ht="31.5" customHeight="1">
      <c r="A332" s="97" t="s">
        <v>191</v>
      </c>
      <c r="B332" s="97"/>
      <c r="C332" s="97"/>
      <c r="D332" s="97"/>
      <c r="E332" s="97"/>
      <c r="F332" s="97"/>
      <c r="G332" s="97"/>
      <c r="H332" s="97"/>
      <c r="I332" s="97"/>
      <c r="J332" s="97"/>
      <c r="K332" s="97"/>
    </row>
    <row r="333" spans="1:11" ht="33" customHeight="1">
      <c r="A333" s="97" t="s">
        <v>192</v>
      </c>
      <c r="B333" s="97"/>
      <c r="C333" s="97"/>
      <c r="D333" s="97"/>
      <c r="E333" s="97"/>
      <c r="F333" s="97"/>
      <c r="G333" s="97"/>
      <c r="H333" s="97"/>
      <c r="I333" s="97"/>
      <c r="J333" s="97"/>
      <c r="K333" s="97"/>
    </row>
    <row r="334" spans="1:11" ht="18" customHeight="1">
      <c r="A334" s="97" t="s">
        <v>193</v>
      </c>
      <c r="B334" s="97"/>
      <c r="C334" s="97"/>
      <c r="D334" s="97"/>
      <c r="E334" s="97"/>
      <c r="F334" s="97"/>
      <c r="G334" s="97"/>
      <c r="H334" s="97"/>
      <c r="I334" s="97"/>
      <c r="J334" s="97"/>
      <c r="K334" s="97"/>
    </row>
    <row r="335" spans="1:11" ht="31.5" customHeight="1">
      <c r="A335" s="97" t="s">
        <v>194</v>
      </c>
      <c r="B335" s="97"/>
      <c r="C335" s="97"/>
      <c r="D335" s="97"/>
      <c r="E335" s="97"/>
      <c r="F335" s="97"/>
      <c r="G335" s="97"/>
      <c r="H335" s="97"/>
      <c r="I335" s="97"/>
      <c r="J335" s="97"/>
      <c r="K335" s="97"/>
    </row>
    <row r="336" spans="1:11" ht="33.75" customHeight="1">
      <c r="A336" s="97" t="s">
        <v>195</v>
      </c>
      <c r="B336" s="97"/>
      <c r="C336" s="97"/>
      <c r="D336" s="97"/>
      <c r="E336" s="97"/>
      <c r="F336" s="97"/>
      <c r="G336" s="97"/>
      <c r="H336" s="97"/>
      <c r="I336" s="97"/>
      <c r="J336" s="97"/>
      <c r="K336" s="97"/>
    </row>
    <row r="337" spans="1:11" ht="33" customHeight="1">
      <c r="A337" s="97" t="s">
        <v>196</v>
      </c>
      <c r="B337" s="97"/>
      <c r="C337" s="97"/>
      <c r="D337" s="97"/>
      <c r="E337" s="97"/>
      <c r="F337" s="97"/>
      <c r="G337" s="97"/>
      <c r="H337" s="97"/>
      <c r="I337" s="97"/>
      <c r="J337" s="97"/>
      <c r="K337" s="97"/>
    </row>
    <row r="338" spans="1:11" ht="33" customHeight="1">
      <c r="A338" s="97" t="s">
        <v>197</v>
      </c>
      <c r="B338" s="97"/>
      <c r="C338" s="97"/>
      <c r="D338" s="97"/>
      <c r="E338" s="97"/>
      <c r="F338" s="97"/>
      <c r="G338" s="97"/>
      <c r="H338" s="97"/>
      <c r="I338" s="97"/>
      <c r="J338" s="97"/>
      <c r="K338" s="97"/>
    </row>
    <row r="339" spans="1:11" ht="15.75">
      <c r="A339" s="109"/>
      <c r="B339" s="109"/>
      <c r="C339" s="109"/>
      <c r="D339" s="109"/>
      <c r="E339" s="109"/>
      <c r="F339" s="109"/>
      <c r="G339" s="109"/>
      <c r="H339" s="109"/>
      <c r="I339" s="109"/>
      <c r="J339" s="109"/>
      <c r="K339" s="109"/>
    </row>
    <row r="340" spans="1:11" ht="15.75">
      <c r="A340" s="109"/>
      <c r="B340" s="109"/>
      <c r="C340" s="109"/>
      <c r="D340" s="109"/>
      <c r="E340" s="109"/>
      <c r="F340" s="109"/>
      <c r="G340" s="109"/>
      <c r="H340" s="109"/>
      <c r="I340" s="109"/>
      <c r="J340" s="109"/>
      <c r="K340" s="109"/>
    </row>
    <row r="341" spans="1:11" ht="15.75">
      <c r="A341" s="108" t="s">
        <v>368</v>
      </c>
      <c r="B341" s="108"/>
      <c r="C341" s="108"/>
      <c r="D341" s="108"/>
      <c r="E341" s="108"/>
      <c r="F341" s="108"/>
      <c r="G341" s="108"/>
      <c r="H341" s="108"/>
      <c r="I341" s="108"/>
      <c r="J341" s="108"/>
      <c r="K341" s="108"/>
    </row>
    <row r="342" spans="1:11" ht="15.75" customHeight="1">
      <c r="A342" s="108" t="s">
        <v>369</v>
      </c>
      <c r="B342" s="108"/>
      <c r="C342" s="108"/>
      <c r="D342" s="108"/>
      <c r="E342" s="108"/>
      <c r="F342" s="108"/>
      <c r="G342" s="108"/>
      <c r="H342" s="108"/>
      <c r="I342" s="108"/>
      <c r="J342" s="108"/>
      <c r="K342" s="108"/>
    </row>
    <row r="343" spans="1:11" ht="15.75">
      <c r="A343" s="97"/>
      <c r="B343" s="97"/>
      <c r="C343" s="97"/>
      <c r="D343" s="97"/>
      <c r="E343" s="97"/>
      <c r="F343" s="97"/>
      <c r="G343" s="97"/>
      <c r="H343" s="97"/>
      <c r="I343" s="97"/>
      <c r="J343" s="97"/>
      <c r="K343" s="97"/>
    </row>
    <row r="344" spans="1:11" ht="31.5" customHeight="1">
      <c r="A344" s="97" t="s">
        <v>198</v>
      </c>
      <c r="B344" s="97"/>
      <c r="C344" s="97"/>
      <c r="D344" s="97"/>
      <c r="E344" s="97"/>
      <c r="F344" s="97"/>
      <c r="G344" s="97"/>
      <c r="H344" s="97"/>
      <c r="I344" s="97"/>
      <c r="J344" s="97"/>
      <c r="K344" s="97"/>
    </row>
    <row r="345" spans="1:11" ht="31.5" customHeight="1">
      <c r="A345" s="97" t="s">
        <v>199</v>
      </c>
      <c r="B345" s="97"/>
      <c r="C345" s="97"/>
      <c r="D345" s="97"/>
      <c r="E345" s="97"/>
      <c r="F345" s="97"/>
      <c r="G345" s="97"/>
      <c r="H345" s="97"/>
      <c r="I345" s="97"/>
      <c r="J345" s="97"/>
      <c r="K345" s="97"/>
    </row>
    <row r="346" spans="1:11" ht="48.75" customHeight="1">
      <c r="A346" s="97" t="s">
        <v>200</v>
      </c>
      <c r="B346" s="97"/>
      <c r="C346" s="97"/>
      <c r="D346" s="97"/>
      <c r="E346" s="97"/>
      <c r="F346" s="97"/>
      <c r="G346" s="97"/>
      <c r="H346" s="97"/>
      <c r="I346" s="97"/>
      <c r="J346" s="97"/>
      <c r="K346" s="97"/>
    </row>
    <row r="347" spans="1:11" ht="48.75" customHeight="1">
      <c r="A347" s="97" t="s">
        <v>201</v>
      </c>
      <c r="B347" s="97"/>
      <c r="C347" s="97"/>
      <c r="D347" s="97"/>
      <c r="E347" s="97"/>
      <c r="F347" s="97"/>
      <c r="G347" s="97"/>
      <c r="H347" s="97"/>
      <c r="I347" s="97"/>
      <c r="J347" s="97"/>
      <c r="K347" s="97"/>
    </row>
    <row r="348" spans="1:11" ht="32.25" customHeight="1">
      <c r="A348" s="97" t="s">
        <v>202</v>
      </c>
      <c r="B348" s="97"/>
      <c r="C348" s="97"/>
      <c r="D348" s="97"/>
      <c r="E348" s="97"/>
      <c r="F348" s="97"/>
      <c r="G348" s="97"/>
      <c r="H348" s="97"/>
      <c r="I348" s="97"/>
      <c r="J348" s="97"/>
      <c r="K348" s="97"/>
    </row>
    <row r="349" spans="1:11" ht="32.25" customHeight="1">
      <c r="A349" s="97" t="s">
        <v>203</v>
      </c>
      <c r="B349" s="97"/>
      <c r="C349" s="97"/>
      <c r="D349" s="97"/>
      <c r="E349" s="97"/>
      <c r="F349" s="97"/>
      <c r="G349" s="97"/>
      <c r="H349" s="97"/>
      <c r="I349" s="97"/>
      <c r="J349" s="97"/>
      <c r="K349" s="97"/>
    </row>
    <row r="350" spans="1:11" ht="31.5" customHeight="1">
      <c r="A350" s="97" t="s">
        <v>204</v>
      </c>
      <c r="B350" s="97"/>
      <c r="C350" s="97"/>
      <c r="D350" s="97"/>
      <c r="E350" s="97"/>
      <c r="F350" s="97"/>
      <c r="G350" s="97"/>
      <c r="H350" s="97"/>
      <c r="I350" s="97"/>
      <c r="J350" s="97"/>
      <c r="K350" s="97"/>
    </row>
    <row r="351" spans="1:11" ht="16.5" customHeight="1">
      <c r="A351" s="97" t="s">
        <v>205</v>
      </c>
      <c r="B351" s="97"/>
      <c r="C351" s="97"/>
      <c r="D351" s="97"/>
      <c r="E351" s="97"/>
      <c r="F351" s="97"/>
      <c r="G351" s="97"/>
      <c r="H351" s="97"/>
      <c r="I351" s="97"/>
      <c r="J351" s="97"/>
      <c r="K351" s="97"/>
    </row>
    <row r="352" spans="1:11" ht="48" customHeight="1">
      <c r="A352" s="97" t="s">
        <v>206</v>
      </c>
      <c r="B352" s="97"/>
      <c r="C352" s="97"/>
      <c r="D352" s="97"/>
      <c r="E352" s="97"/>
      <c r="F352" s="97"/>
      <c r="G352" s="97"/>
      <c r="H352" s="97"/>
      <c r="I352" s="97"/>
      <c r="J352" s="97"/>
      <c r="K352" s="97"/>
    </row>
    <row r="353" spans="1:11" ht="15.75">
      <c r="A353" s="109"/>
      <c r="B353" s="109"/>
      <c r="C353" s="109"/>
      <c r="D353" s="109"/>
      <c r="E353" s="109"/>
      <c r="F353" s="109"/>
      <c r="G353" s="109"/>
      <c r="H353" s="109"/>
      <c r="I353" s="109"/>
      <c r="J353" s="109"/>
      <c r="K353" s="109"/>
    </row>
    <row r="354" spans="1:11" ht="15.75">
      <c r="A354" s="108" t="s">
        <v>370</v>
      </c>
      <c r="B354" s="108"/>
      <c r="C354" s="108"/>
      <c r="D354" s="108"/>
      <c r="E354" s="108"/>
      <c r="F354" s="108"/>
      <c r="G354" s="108"/>
      <c r="H354" s="108"/>
      <c r="I354" s="108"/>
      <c r="J354" s="108"/>
      <c r="K354" s="108"/>
    </row>
    <row r="355" spans="1:11" ht="15.75">
      <c r="A355" s="109"/>
      <c r="B355" s="109"/>
      <c r="C355" s="109"/>
      <c r="D355" s="109"/>
      <c r="E355" s="109"/>
      <c r="F355" s="109"/>
      <c r="G355" s="109"/>
      <c r="H355" s="109"/>
      <c r="I355" s="109"/>
      <c r="J355" s="109"/>
      <c r="K355" s="109"/>
    </row>
    <row r="356" spans="1:11" ht="15" customHeight="1">
      <c r="A356" s="108" t="s">
        <v>208</v>
      </c>
      <c r="B356" s="108"/>
      <c r="C356" s="108"/>
      <c r="D356" s="108"/>
      <c r="E356" s="108"/>
      <c r="F356" s="108"/>
      <c r="G356" s="108"/>
      <c r="H356" s="108"/>
      <c r="I356" s="108"/>
      <c r="J356" s="108"/>
      <c r="K356" s="108"/>
    </row>
    <row r="357" spans="1:11" ht="12" customHeight="1">
      <c r="A357" s="109"/>
      <c r="B357" s="109"/>
      <c r="C357" s="109"/>
      <c r="D357" s="109"/>
      <c r="E357" s="109"/>
      <c r="F357" s="109"/>
      <c r="G357" s="109"/>
      <c r="H357" s="109"/>
      <c r="I357" s="109"/>
      <c r="J357" s="109"/>
      <c r="K357" s="109"/>
    </row>
    <row r="358" spans="1:11" ht="16.5" customHeight="1">
      <c r="A358" s="97" t="s">
        <v>209</v>
      </c>
      <c r="B358" s="97"/>
      <c r="C358" s="97"/>
      <c r="D358" s="97"/>
      <c r="E358" s="97"/>
      <c r="F358" s="97"/>
      <c r="G358" s="97"/>
      <c r="H358" s="97"/>
      <c r="I358" s="97"/>
      <c r="J358" s="97"/>
      <c r="K358" s="97"/>
    </row>
    <row r="359" spans="1:11" ht="15" customHeight="1">
      <c r="A359" s="97" t="s">
        <v>186</v>
      </c>
      <c r="B359" s="97"/>
      <c r="C359" s="37">
        <f>SUM('Приложение 1'!AK86)</f>
        <v>15</v>
      </c>
      <c r="D359" s="111" t="s">
        <v>343</v>
      </c>
      <c r="E359" s="111"/>
      <c r="F359" s="22"/>
      <c r="G359" s="22"/>
      <c r="H359" s="22"/>
      <c r="I359" s="22"/>
      <c r="J359" s="22"/>
      <c r="K359" s="22"/>
    </row>
    <row r="360" spans="1:11" ht="30.75" customHeight="1">
      <c r="A360" s="97" t="s">
        <v>207</v>
      </c>
      <c r="B360" s="97"/>
      <c r="C360" s="97"/>
      <c r="D360" s="97"/>
      <c r="E360" s="97"/>
      <c r="F360" s="97"/>
      <c r="G360" s="97"/>
      <c r="H360" s="97"/>
      <c r="I360" s="97"/>
      <c r="J360" s="97"/>
      <c r="K360" s="97"/>
    </row>
    <row r="361" spans="1:11" ht="16.5" customHeight="1">
      <c r="A361" s="110" t="s">
        <v>380</v>
      </c>
      <c r="B361" s="110"/>
      <c r="C361" s="110"/>
      <c r="D361" s="110"/>
      <c r="E361" s="110"/>
      <c r="F361" s="110"/>
      <c r="G361" s="110"/>
      <c r="H361" s="110"/>
      <c r="I361" s="110"/>
      <c r="J361" s="110"/>
      <c r="K361" s="110"/>
    </row>
    <row r="362" spans="1:11" ht="15.75">
      <c r="A362" s="15"/>
      <c r="B362" s="15"/>
      <c r="C362" s="15"/>
      <c r="D362" s="15"/>
      <c r="E362" s="15"/>
      <c r="F362" s="15"/>
      <c r="G362" s="15"/>
      <c r="H362" s="15"/>
      <c r="I362" s="15"/>
      <c r="J362" s="15"/>
      <c r="K362" s="15"/>
    </row>
    <row r="363" spans="1:11" ht="79.5" customHeight="1">
      <c r="A363" s="104" t="s">
        <v>180</v>
      </c>
      <c r="B363" s="104"/>
      <c r="C363" s="104" t="s">
        <v>211</v>
      </c>
      <c r="D363" s="104"/>
      <c r="E363" s="104"/>
      <c r="F363" s="104"/>
      <c r="G363" s="104"/>
      <c r="H363" s="104"/>
      <c r="I363" s="104" t="s">
        <v>182</v>
      </c>
      <c r="J363" s="104"/>
      <c r="K363" s="104"/>
    </row>
    <row r="364" spans="1:11" ht="64.5" customHeight="1">
      <c r="A364" s="104"/>
      <c r="B364" s="104"/>
      <c r="C364" s="104" t="s">
        <v>212</v>
      </c>
      <c r="D364" s="104"/>
      <c r="E364" s="104"/>
      <c r="F364" s="104" t="s">
        <v>213</v>
      </c>
      <c r="G364" s="104"/>
      <c r="H364" s="104"/>
      <c r="I364" s="104"/>
      <c r="J364" s="104"/>
      <c r="K364" s="104"/>
    </row>
    <row r="365" spans="1:11" ht="15.75">
      <c r="A365" s="105">
        <v>2017</v>
      </c>
      <c r="B365" s="105"/>
      <c r="C365" s="106">
        <f>SUM('Приложение 1'!AE87)</f>
        <v>0</v>
      </c>
      <c r="D365" s="106"/>
      <c r="E365" s="106"/>
      <c r="F365" s="106">
        <f>SUM('Приложение 1'!AF96)</f>
        <v>3</v>
      </c>
      <c r="G365" s="106"/>
      <c r="H365" s="106"/>
      <c r="I365" s="106">
        <f>SUM('Приложение 1'!AF86)</f>
        <v>3</v>
      </c>
      <c r="J365" s="106"/>
      <c r="K365" s="106"/>
    </row>
    <row r="366" spans="1:11" ht="15.75">
      <c r="A366" s="105">
        <v>2018</v>
      </c>
      <c r="B366" s="105"/>
      <c r="C366" s="106">
        <f>SUM('Приложение 1'!AG87)</f>
        <v>0</v>
      </c>
      <c r="D366" s="106"/>
      <c r="E366" s="106"/>
      <c r="F366" s="106">
        <f>SUM('Приложение 1'!AG96)</f>
        <v>3</v>
      </c>
      <c r="G366" s="106"/>
      <c r="H366" s="106"/>
      <c r="I366" s="106">
        <f>SUM('Приложение 1'!AG86)</f>
        <v>3</v>
      </c>
      <c r="J366" s="106"/>
      <c r="K366" s="106"/>
    </row>
    <row r="367" spans="1:11" ht="15.75">
      <c r="A367" s="105">
        <v>2019</v>
      </c>
      <c r="B367" s="105"/>
      <c r="C367" s="106">
        <f>SUM('Приложение 1'!AH87)</f>
        <v>0</v>
      </c>
      <c r="D367" s="106"/>
      <c r="E367" s="106"/>
      <c r="F367" s="106">
        <f>SUM('Приложение 1'!AH96)</f>
        <v>3</v>
      </c>
      <c r="G367" s="106"/>
      <c r="H367" s="106"/>
      <c r="I367" s="106">
        <f>SUM('Приложение 1'!AH86)</f>
        <v>3</v>
      </c>
      <c r="J367" s="106"/>
      <c r="K367" s="106"/>
    </row>
    <row r="368" spans="1:11" ht="15.75">
      <c r="A368" s="105">
        <v>2020</v>
      </c>
      <c r="B368" s="105"/>
      <c r="C368" s="106">
        <f>SUM('Приложение 1'!AI87)</f>
        <v>0</v>
      </c>
      <c r="D368" s="106"/>
      <c r="E368" s="106"/>
      <c r="F368" s="106">
        <f>SUM('Приложение 1'!AI96)</f>
        <v>3</v>
      </c>
      <c r="G368" s="106"/>
      <c r="H368" s="106"/>
      <c r="I368" s="106">
        <f>SUM('Приложение 1'!AI86)</f>
        <v>3</v>
      </c>
      <c r="J368" s="106"/>
      <c r="K368" s="106"/>
    </row>
    <row r="369" spans="1:11" ht="15.75">
      <c r="A369" s="105">
        <v>2021</v>
      </c>
      <c r="B369" s="105"/>
      <c r="C369" s="106">
        <f>SUM('Приложение 1'!AJ87)</f>
        <v>0</v>
      </c>
      <c r="D369" s="106"/>
      <c r="E369" s="106"/>
      <c r="F369" s="106">
        <f>SUM('Приложение 1'!AJ96)</f>
        <v>3</v>
      </c>
      <c r="G369" s="106"/>
      <c r="H369" s="106"/>
      <c r="I369" s="106">
        <f>SUM('Приложение 1'!AJ86)</f>
        <v>3</v>
      </c>
      <c r="J369" s="106"/>
      <c r="K369" s="106"/>
    </row>
    <row r="370" spans="1:11" ht="15.75">
      <c r="A370" s="105" t="s">
        <v>147</v>
      </c>
      <c r="B370" s="105"/>
      <c r="C370" s="106">
        <f>SUM('Приложение 1'!AK87)</f>
        <v>0</v>
      </c>
      <c r="D370" s="106"/>
      <c r="E370" s="106"/>
      <c r="F370" s="106">
        <f>SUM('Приложение 1'!AK96)</f>
        <v>15</v>
      </c>
      <c r="G370" s="106"/>
      <c r="H370" s="106"/>
      <c r="I370" s="106">
        <f>SUM('Приложение 1'!AK86)</f>
        <v>15</v>
      </c>
      <c r="J370" s="106"/>
      <c r="K370" s="106"/>
    </row>
    <row r="371" spans="1:11" ht="15.75">
      <c r="A371" s="15"/>
      <c r="B371" s="15"/>
      <c r="C371" s="15"/>
      <c r="D371" s="15"/>
      <c r="E371" s="15"/>
      <c r="F371" s="15"/>
      <c r="G371" s="15"/>
      <c r="H371" s="15"/>
      <c r="I371" s="15"/>
      <c r="J371" s="15"/>
      <c r="K371" s="15"/>
    </row>
    <row r="372" spans="1:11" ht="16.5" customHeight="1">
      <c r="A372" s="107" t="s">
        <v>375</v>
      </c>
      <c r="B372" s="107"/>
      <c r="C372" s="107"/>
      <c r="D372" s="107"/>
      <c r="E372" s="107"/>
      <c r="F372" s="107"/>
      <c r="G372" s="107"/>
      <c r="H372" s="107"/>
      <c r="I372" s="107"/>
      <c r="J372" s="107"/>
      <c r="K372" s="107"/>
    </row>
    <row r="373" spans="1:11" ht="18" customHeight="1">
      <c r="A373" s="107" t="s">
        <v>376</v>
      </c>
      <c r="B373" s="107"/>
      <c r="C373" s="107"/>
      <c r="D373" s="107"/>
      <c r="E373" s="107"/>
      <c r="F373" s="107"/>
      <c r="G373" s="107"/>
      <c r="H373" s="107"/>
      <c r="I373" s="107"/>
      <c r="J373" s="107"/>
      <c r="K373" s="107"/>
    </row>
    <row r="374" spans="1:11" ht="15.75">
      <c r="A374" s="108"/>
      <c r="B374" s="108"/>
      <c r="C374" s="108"/>
      <c r="D374" s="108"/>
      <c r="E374" s="108"/>
      <c r="F374" s="108"/>
      <c r="G374" s="108"/>
      <c r="H374" s="108"/>
      <c r="I374" s="108"/>
      <c r="J374" s="108"/>
      <c r="K374" s="108"/>
    </row>
    <row r="375" spans="1:11" ht="16.5" customHeight="1">
      <c r="A375" s="98" t="s">
        <v>360</v>
      </c>
      <c r="B375" s="98"/>
      <c r="C375" s="98"/>
      <c r="D375" s="98"/>
      <c r="E375" s="98"/>
      <c r="F375" s="98"/>
      <c r="G375" s="98"/>
      <c r="H375" s="98"/>
      <c r="I375" s="98"/>
      <c r="J375" s="98"/>
      <c r="K375" s="98"/>
    </row>
    <row r="376" spans="1:11" ht="17.25" customHeight="1">
      <c r="A376" s="98" t="s">
        <v>377</v>
      </c>
      <c r="B376" s="98"/>
      <c r="C376" s="98"/>
      <c r="D376" s="98"/>
      <c r="E376" s="98"/>
      <c r="F376" s="98"/>
      <c r="G376" s="98"/>
      <c r="H376" s="98"/>
      <c r="I376" s="98"/>
      <c r="J376" s="98"/>
      <c r="K376" s="98"/>
    </row>
    <row r="377" spans="1:11" ht="15.75">
      <c r="A377" s="15"/>
      <c r="B377" s="15"/>
      <c r="C377" s="15"/>
      <c r="D377" s="15"/>
      <c r="E377" s="15"/>
      <c r="F377" s="15"/>
      <c r="G377" s="15"/>
      <c r="H377" s="15"/>
      <c r="I377" s="15"/>
      <c r="J377" s="15"/>
      <c r="K377" s="15"/>
    </row>
    <row r="378" spans="1:11" ht="49.5" customHeight="1">
      <c r="A378" s="97" t="s">
        <v>214</v>
      </c>
      <c r="B378" s="97"/>
      <c r="C378" s="97"/>
      <c r="D378" s="97"/>
      <c r="E378" s="97"/>
      <c r="F378" s="97"/>
      <c r="G378" s="97"/>
      <c r="H378" s="97"/>
      <c r="I378" s="97"/>
      <c r="J378" s="97"/>
      <c r="K378" s="97"/>
    </row>
    <row r="379" spans="1:11" ht="45.75" customHeight="1">
      <c r="A379" s="97" t="s">
        <v>378</v>
      </c>
      <c r="B379" s="97"/>
      <c r="C379" s="97"/>
      <c r="D379" s="97"/>
      <c r="E379" s="97"/>
      <c r="F379" s="97"/>
      <c r="G379" s="97"/>
      <c r="H379" s="97"/>
      <c r="I379" s="97"/>
      <c r="J379" s="97"/>
      <c r="K379" s="97"/>
    </row>
    <row r="380" spans="1:11" ht="48.75" customHeight="1">
      <c r="A380" s="97" t="s">
        <v>215</v>
      </c>
      <c r="B380" s="97"/>
      <c r="C380" s="97"/>
      <c r="D380" s="97"/>
      <c r="E380" s="97"/>
      <c r="F380" s="97"/>
      <c r="G380" s="97"/>
      <c r="H380" s="97"/>
      <c r="I380" s="97"/>
      <c r="J380" s="97"/>
      <c r="K380" s="97"/>
    </row>
    <row r="381" spans="1:11" ht="47.25" customHeight="1">
      <c r="A381" s="97" t="s">
        <v>379</v>
      </c>
      <c r="B381" s="97"/>
      <c r="C381" s="97"/>
      <c r="D381" s="97"/>
      <c r="E381" s="97"/>
      <c r="F381" s="97"/>
      <c r="G381" s="97"/>
      <c r="H381" s="97"/>
      <c r="I381" s="97"/>
      <c r="J381" s="97"/>
      <c r="K381" s="97"/>
    </row>
    <row r="382" spans="1:11" ht="33" customHeight="1">
      <c r="A382" s="97" t="s">
        <v>216</v>
      </c>
      <c r="B382" s="97"/>
      <c r="C382" s="97"/>
      <c r="D382" s="97"/>
      <c r="E382" s="97"/>
      <c r="F382" s="97"/>
      <c r="G382" s="97"/>
      <c r="H382" s="97"/>
      <c r="I382" s="97"/>
      <c r="J382" s="97"/>
      <c r="K382" s="97"/>
    </row>
    <row r="383" spans="1:11" ht="15.75">
      <c r="A383" s="15"/>
      <c r="B383" s="15"/>
      <c r="C383" s="15"/>
      <c r="D383" s="15"/>
      <c r="E383" s="15"/>
      <c r="F383" s="15"/>
      <c r="G383" s="15"/>
      <c r="H383" s="15"/>
      <c r="I383" s="15"/>
      <c r="J383" s="15"/>
      <c r="K383" s="15"/>
    </row>
    <row r="384" spans="1:11" ht="16.5" customHeight="1">
      <c r="A384" s="99" t="s">
        <v>381</v>
      </c>
      <c r="B384" s="99"/>
      <c r="C384" s="99"/>
      <c r="D384" s="99"/>
      <c r="E384" s="99"/>
      <c r="F384" s="99"/>
      <c r="G384" s="99"/>
      <c r="H384" s="99"/>
      <c r="I384" s="99"/>
      <c r="J384" s="99"/>
      <c r="K384" s="15"/>
    </row>
    <row r="385" spans="1:11" ht="19.5" customHeight="1">
      <c r="A385" s="99" t="s">
        <v>382</v>
      </c>
      <c r="B385" s="99"/>
      <c r="C385" s="99"/>
      <c r="D385" s="99"/>
      <c r="E385" s="99"/>
      <c r="F385" s="99"/>
      <c r="G385" s="99"/>
      <c r="H385" s="99"/>
      <c r="I385" s="99"/>
      <c r="J385" s="99"/>
      <c r="K385" s="15"/>
    </row>
    <row r="386" spans="1:11" ht="15.75">
      <c r="A386" s="99" t="s">
        <v>251</v>
      </c>
      <c r="B386" s="103"/>
      <c r="C386" s="103"/>
      <c r="D386" s="103"/>
      <c r="E386" s="103"/>
      <c r="F386" s="103"/>
      <c r="G386" s="103"/>
      <c r="H386" s="103"/>
      <c r="I386" s="103"/>
      <c r="J386" s="103"/>
      <c r="K386" s="15"/>
    </row>
    <row r="387" spans="1:11" ht="15.75">
      <c r="A387" s="38"/>
      <c r="B387" s="15"/>
      <c r="C387" s="15"/>
      <c r="D387" s="15"/>
      <c r="E387" s="15"/>
      <c r="F387" s="15"/>
      <c r="G387" s="15"/>
      <c r="H387" s="15"/>
      <c r="I387" s="15"/>
      <c r="J387" s="15"/>
      <c r="K387" s="15"/>
    </row>
    <row r="388" spans="1:11" ht="19.5" customHeight="1">
      <c r="A388" s="101" t="s">
        <v>360</v>
      </c>
      <c r="B388" s="101"/>
      <c r="C388" s="101"/>
      <c r="D388" s="101"/>
      <c r="E388" s="101"/>
      <c r="F388" s="101"/>
      <c r="G388" s="101"/>
      <c r="H388" s="101"/>
      <c r="I388" s="101"/>
      <c r="J388" s="101"/>
      <c r="K388" s="15"/>
    </row>
    <row r="389" spans="1:11" ht="19.5" customHeight="1">
      <c r="A389" s="101" t="s">
        <v>383</v>
      </c>
      <c r="B389" s="101"/>
      <c r="C389" s="101"/>
      <c r="D389" s="101"/>
      <c r="E389" s="101"/>
      <c r="F389" s="101"/>
      <c r="G389" s="101"/>
      <c r="H389" s="101"/>
      <c r="I389" s="101"/>
      <c r="J389" s="101"/>
      <c r="K389" s="101"/>
    </row>
    <row r="390" spans="1:11" ht="15.75">
      <c r="A390" s="15"/>
      <c r="B390" s="15"/>
      <c r="C390" s="15"/>
      <c r="D390" s="15"/>
      <c r="E390" s="15"/>
      <c r="F390" s="15"/>
      <c r="G390" s="15"/>
      <c r="H390" s="15"/>
      <c r="I390" s="15"/>
      <c r="J390" s="15"/>
      <c r="K390" s="15"/>
    </row>
    <row r="391" spans="1:11" ht="52.5" customHeight="1">
      <c r="A391" s="97" t="s">
        <v>217</v>
      </c>
      <c r="B391" s="97"/>
      <c r="C391" s="97"/>
      <c r="D391" s="97"/>
      <c r="E391" s="97"/>
      <c r="F391" s="97"/>
      <c r="G391" s="97"/>
      <c r="H391" s="97"/>
      <c r="I391" s="97"/>
      <c r="J391" s="97"/>
      <c r="K391" s="97"/>
    </row>
    <row r="392" spans="1:11" ht="146.25" customHeight="1">
      <c r="A392" s="97" t="s">
        <v>218</v>
      </c>
      <c r="B392" s="97"/>
      <c r="C392" s="97"/>
      <c r="D392" s="97"/>
      <c r="E392" s="97"/>
      <c r="F392" s="97"/>
      <c r="G392" s="97"/>
      <c r="H392" s="97"/>
      <c r="I392" s="97"/>
      <c r="J392" s="97"/>
      <c r="K392" s="97"/>
    </row>
    <row r="393" spans="1:11" ht="52.5" customHeight="1">
      <c r="A393" s="97" t="s">
        <v>219</v>
      </c>
      <c r="B393" s="97"/>
      <c r="C393" s="97"/>
      <c r="D393" s="97"/>
      <c r="E393" s="97"/>
      <c r="F393" s="97"/>
      <c r="G393" s="97"/>
      <c r="H393" s="97"/>
      <c r="I393" s="97"/>
      <c r="J393" s="97"/>
      <c r="K393" s="97"/>
    </row>
    <row r="394" spans="1:11" ht="81.75" customHeight="1">
      <c r="A394" s="97" t="s">
        <v>233</v>
      </c>
      <c r="B394" s="97"/>
      <c r="C394" s="97"/>
      <c r="D394" s="97"/>
      <c r="E394" s="97"/>
      <c r="F394" s="97"/>
      <c r="G394" s="97"/>
      <c r="H394" s="97"/>
      <c r="I394" s="97"/>
      <c r="J394" s="97"/>
      <c r="K394" s="97"/>
    </row>
    <row r="395" spans="1:11" ht="52.5" customHeight="1">
      <c r="A395" s="97" t="s">
        <v>234</v>
      </c>
      <c r="B395" s="97"/>
      <c r="C395" s="97"/>
      <c r="D395" s="97"/>
      <c r="E395" s="97"/>
      <c r="F395" s="97"/>
      <c r="G395" s="97"/>
      <c r="H395" s="97"/>
      <c r="I395" s="97"/>
      <c r="J395" s="97"/>
      <c r="K395" s="97"/>
    </row>
    <row r="396" spans="1:11" ht="15.75">
      <c r="A396" s="21"/>
      <c r="B396" s="21"/>
      <c r="C396" s="21"/>
      <c r="D396" s="21"/>
      <c r="E396" s="21"/>
      <c r="F396" s="21"/>
      <c r="G396" s="21"/>
      <c r="H396" s="21"/>
      <c r="I396" s="21"/>
      <c r="J396" s="21"/>
      <c r="K396" s="21"/>
    </row>
    <row r="397" spans="1:11" ht="17.25" customHeight="1">
      <c r="A397" s="101" t="s">
        <v>361</v>
      </c>
      <c r="B397" s="101"/>
      <c r="C397" s="101"/>
      <c r="D397" s="101"/>
      <c r="E397" s="101"/>
      <c r="F397" s="101"/>
      <c r="G397" s="101"/>
      <c r="H397" s="101"/>
      <c r="I397" s="101"/>
      <c r="J397" s="101"/>
      <c r="K397" s="101"/>
    </row>
    <row r="398" spans="1:11" ht="21.75" customHeight="1">
      <c r="A398" s="101" t="s">
        <v>384</v>
      </c>
      <c r="B398" s="101"/>
      <c r="C398" s="101"/>
      <c r="D398" s="101"/>
      <c r="E398" s="101"/>
      <c r="F398" s="101"/>
      <c r="G398" s="101"/>
      <c r="H398" s="101"/>
      <c r="I398" s="101"/>
      <c r="J398" s="101"/>
      <c r="K398" s="101"/>
    </row>
    <row r="399" spans="1:11" ht="15.75">
      <c r="A399" s="21"/>
      <c r="B399" s="21"/>
      <c r="C399" s="21"/>
      <c r="D399" s="21"/>
      <c r="E399" s="21"/>
      <c r="F399" s="21"/>
      <c r="G399" s="21"/>
      <c r="H399" s="21"/>
      <c r="I399" s="21"/>
      <c r="J399" s="21"/>
      <c r="K399" s="21"/>
    </row>
    <row r="400" spans="1:11" ht="15.75">
      <c r="A400" s="102" t="s">
        <v>235</v>
      </c>
      <c r="B400" s="102"/>
      <c r="C400" s="102"/>
      <c r="D400" s="102"/>
      <c r="E400" s="102"/>
      <c r="F400" s="102"/>
      <c r="G400" s="102"/>
      <c r="H400" s="102"/>
      <c r="I400" s="102"/>
      <c r="J400" s="102"/>
      <c r="K400" s="102"/>
    </row>
    <row r="401" spans="1:11" ht="15.75">
      <c r="A401" s="102" t="s">
        <v>385</v>
      </c>
      <c r="B401" s="102"/>
      <c r="C401" s="102"/>
      <c r="D401" s="102"/>
      <c r="E401" s="102"/>
      <c r="F401" s="102"/>
      <c r="G401" s="102"/>
      <c r="H401" s="102"/>
      <c r="I401" s="102"/>
      <c r="J401" s="102"/>
      <c r="K401" s="102"/>
    </row>
    <row r="402" spans="1:11" ht="15.75">
      <c r="A402" s="97" t="s">
        <v>386</v>
      </c>
      <c r="B402" s="97"/>
      <c r="C402" s="97"/>
      <c r="D402" s="97"/>
      <c r="E402" s="97"/>
      <c r="F402" s="97"/>
      <c r="G402" s="97"/>
      <c r="H402" s="97"/>
      <c r="I402" s="97"/>
      <c r="J402" s="97"/>
      <c r="K402" s="97"/>
    </row>
    <row r="403" spans="1:11" ht="32.25" customHeight="1">
      <c r="A403" s="97" t="s">
        <v>387</v>
      </c>
      <c r="B403" s="97"/>
      <c r="C403" s="97"/>
      <c r="D403" s="97"/>
      <c r="E403" s="97"/>
      <c r="F403" s="97"/>
      <c r="G403" s="97"/>
      <c r="H403" s="97"/>
      <c r="I403" s="97"/>
      <c r="J403" s="97"/>
      <c r="K403" s="97"/>
    </row>
    <row r="404" spans="1:11" ht="31.5" customHeight="1">
      <c r="A404" s="97" t="s">
        <v>236</v>
      </c>
      <c r="B404" s="97"/>
      <c r="C404" s="97"/>
      <c r="D404" s="97"/>
      <c r="E404" s="97"/>
      <c r="F404" s="97"/>
      <c r="G404" s="97"/>
      <c r="H404" s="97"/>
      <c r="I404" s="97"/>
      <c r="J404" s="97"/>
      <c r="K404" s="97"/>
    </row>
    <row r="405" spans="1:11" ht="33.75" customHeight="1">
      <c r="A405" s="97" t="s">
        <v>388</v>
      </c>
      <c r="B405" s="97"/>
      <c r="C405" s="97"/>
      <c r="D405" s="97"/>
      <c r="E405" s="97"/>
      <c r="F405" s="97"/>
      <c r="G405" s="97"/>
      <c r="H405" s="97"/>
      <c r="I405" s="97"/>
      <c r="J405" s="97"/>
      <c r="K405" s="97"/>
    </row>
    <row r="406" spans="1:11" ht="15.75">
      <c r="A406" s="97" t="s">
        <v>389</v>
      </c>
      <c r="B406" s="97"/>
      <c r="C406" s="97"/>
      <c r="D406" s="97"/>
      <c r="E406" s="97"/>
      <c r="F406" s="97"/>
      <c r="G406" s="97"/>
      <c r="H406" s="97"/>
      <c r="I406" s="97"/>
      <c r="J406" s="97"/>
      <c r="K406" s="97"/>
    </row>
    <row r="407" spans="1:11" ht="31.5" customHeight="1">
      <c r="A407" s="97" t="s">
        <v>237</v>
      </c>
      <c r="B407" s="97"/>
      <c r="C407" s="97"/>
      <c r="D407" s="97"/>
      <c r="E407" s="97"/>
      <c r="F407" s="97"/>
      <c r="G407" s="97"/>
      <c r="H407" s="97"/>
      <c r="I407" s="97"/>
      <c r="J407" s="97"/>
      <c r="K407" s="97"/>
    </row>
    <row r="408" spans="1:11" ht="32.25" customHeight="1">
      <c r="A408" s="97" t="s">
        <v>390</v>
      </c>
      <c r="B408" s="97"/>
      <c r="C408" s="97"/>
      <c r="D408" s="97"/>
      <c r="E408" s="97"/>
      <c r="F408" s="97"/>
      <c r="G408" s="97"/>
      <c r="H408" s="97"/>
      <c r="I408" s="97"/>
      <c r="J408" s="97"/>
      <c r="K408" s="97"/>
    </row>
    <row r="409" spans="1:11" ht="64.5" customHeight="1">
      <c r="A409" s="97" t="s">
        <v>391</v>
      </c>
      <c r="B409" s="97"/>
      <c r="C409" s="97"/>
      <c r="D409" s="97"/>
      <c r="E409" s="97"/>
      <c r="F409" s="97"/>
      <c r="G409" s="97"/>
      <c r="H409" s="97"/>
      <c r="I409" s="97"/>
      <c r="J409" s="97"/>
      <c r="K409" s="97"/>
    </row>
    <row r="410" spans="1:11" ht="15.75">
      <c r="A410" s="97" t="s">
        <v>392</v>
      </c>
      <c r="B410" s="97"/>
      <c r="C410" s="97"/>
      <c r="D410" s="97"/>
      <c r="E410" s="97"/>
      <c r="F410" s="97"/>
      <c r="G410" s="97"/>
      <c r="H410" s="97"/>
      <c r="I410" s="97"/>
      <c r="J410" s="97"/>
      <c r="K410" s="97"/>
    </row>
    <row r="411" spans="1:11" ht="15.75">
      <c r="A411" s="97" t="s">
        <v>393</v>
      </c>
      <c r="B411" s="97"/>
      <c r="C411" s="97"/>
      <c r="D411" s="97"/>
      <c r="E411" s="97"/>
      <c r="F411" s="97"/>
      <c r="G411" s="97"/>
      <c r="H411" s="97"/>
      <c r="I411" s="97"/>
      <c r="J411" s="97"/>
      <c r="K411" s="97"/>
    </row>
    <row r="412" spans="1:11" ht="32.25" customHeight="1">
      <c r="A412" s="97" t="s">
        <v>238</v>
      </c>
      <c r="B412" s="97"/>
      <c r="C412" s="97"/>
      <c r="D412" s="97"/>
      <c r="E412" s="97"/>
      <c r="F412" s="97"/>
      <c r="G412" s="97"/>
      <c r="H412" s="97"/>
      <c r="I412" s="97"/>
      <c r="J412" s="97"/>
      <c r="K412" s="97"/>
    </row>
    <row r="413" spans="1:11" ht="32.25" customHeight="1">
      <c r="A413" s="97" t="s">
        <v>394</v>
      </c>
      <c r="B413" s="97"/>
      <c r="C413" s="97"/>
      <c r="D413" s="97"/>
      <c r="E413" s="97"/>
      <c r="F413" s="97"/>
      <c r="G413" s="97"/>
      <c r="H413" s="97"/>
      <c r="I413" s="97"/>
      <c r="J413" s="97"/>
      <c r="K413" s="97"/>
    </row>
    <row r="414" spans="1:11" ht="30.75" customHeight="1">
      <c r="A414" s="97" t="s">
        <v>395</v>
      </c>
      <c r="B414" s="97"/>
      <c r="C414" s="97"/>
      <c r="D414" s="97"/>
      <c r="E414" s="97"/>
      <c r="F414" s="97"/>
      <c r="G414" s="97"/>
      <c r="H414" s="97"/>
      <c r="I414" s="97"/>
      <c r="J414" s="97"/>
      <c r="K414" s="97"/>
    </row>
    <row r="415" spans="1:11" ht="15.75">
      <c r="A415" s="97" t="s">
        <v>396</v>
      </c>
      <c r="B415" s="97"/>
      <c r="C415" s="97"/>
      <c r="D415" s="97"/>
      <c r="E415" s="97"/>
      <c r="F415" s="97"/>
      <c r="G415" s="97"/>
      <c r="H415" s="97"/>
      <c r="I415" s="97"/>
      <c r="J415" s="97"/>
      <c r="K415" s="97"/>
    </row>
    <row r="416" spans="1:11" ht="34.5" customHeight="1">
      <c r="A416" s="97" t="s">
        <v>239</v>
      </c>
      <c r="B416" s="97"/>
      <c r="C416" s="97"/>
      <c r="D416" s="97"/>
      <c r="E416" s="97"/>
      <c r="F416" s="97"/>
      <c r="G416" s="97"/>
      <c r="H416" s="97"/>
      <c r="I416" s="97"/>
      <c r="J416" s="97"/>
      <c r="K416" s="97"/>
    </row>
    <row r="417" spans="1:11" ht="15.75">
      <c r="A417" s="97"/>
      <c r="B417" s="97"/>
      <c r="C417" s="97"/>
      <c r="D417" s="97"/>
      <c r="E417" s="97"/>
      <c r="F417" s="97"/>
      <c r="G417" s="97"/>
      <c r="H417" s="97"/>
      <c r="I417" s="97"/>
      <c r="J417" s="97"/>
      <c r="K417" s="97"/>
    </row>
    <row r="418" spans="1:11" ht="15.75">
      <c r="A418" s="98" t="s">
        <v>362</v>
      </c>
      <c r="B418" s="98"/>
      <c r="C418" s="98"/>
      <c r="D418" s="98"/>
      <c r="E418" s="98"/>
      <c r="F418" s="98"/>
      <c r="G418" s="98"/>
      <c r="H418" s="98"/>
      <c r="I418" s="98"/>
      <c r="J418" s="98"/>
      <c r="K418" s="98"/>
    </row>
    <row r="419" spans="1:11" ht="15.75">
      <c r="A419" s="98" t="s">
        <v>397</v>
      </c>
      <c r="B419" s="98"/>
      <c r="C419" s="98"/>
      <c r="D419" s="98"/>
      <c r="E419" s="98"/>
      <c r="F419" s="98"/>
      <c r="G419" s="98"/>
      <c r="H419" s="98"/>
      <c r="I419" s="98"/>
      <c r="J419" s="98"/>
      <c r="K419" s="98"/>
    </row>
    <row r="420" spans="1:11" ht="15.75">
      <c r="A420" s="98" t="s">
        <v>398</v>
      </c>
      <c r="B420" s="98"/>
      <c r="C420" s="98"/>
      <c r="D420" s="98"/>
      <c r="E420" s="98"/>
      <c r="F420" s="98"/>
      <c r="G420" s="98"/>
      <c r="H420" s="98"/>
      <c r="I420" s="98"/>
      <c r="J420" s="98"/>
      <c r="K420" s="98"/>
    </row>
    <row r="421" spans="1:11" ht="15.75">
      <c r="A421" s="98" t="s">
        <v>399</v>
      </c>
      <c r="B421" s="98"/>
      <c r="C421" s="98"/>
      <c r="D421" s="98"/>
      <c r="E421" s="98"/>
      <c r="F421" s="98"/>
      <c r="G421" s="98"/>
      <c r="H421" s="98"/>
      <c r="I421" s="98"/>
      <c r="J421" s="98"/>
      <c r="K421" s="98"/>
    </row>
    <row r="422" spans="1:11" ht="15.75">
      <c r="A422" s="98" t="s">
        <v>400</v>
      </c>
      <c r="B422" s="98"/>
      <c r="C422" s="98"/>
      <c r="D422" s="98"/>
      <c r="E422" s="98"/>
      <c r="F422" s="98"/>
      <c r="G422" s="98"/>
      <c r="H422" s="98"/>
      <c r="I422" s="98"/>
      <c r="J422" s="98"/>
      <c r="K422" s="98"/>
    </row>
    <row r="423" spans="1:11" ht="15.75">
      <c r="A423" s="97"/>
      <c r="B423" s="97"/>
      <c r="C423" s="97"/>
      <c r="D423" s="97"/>
      <c r="E423" s="97"/>
      <c r="F423" s="97"/>
      <c r="G423" s="97"/>
      <c r="H423" s="97"/>
      <c r="I423" s="97"/>
      <c r="J423" s="97"/>
      <c r="K423" s="97"/>
    </row>
    <row r="424" spans="1:11" ht="15.75">
      <c r="A424" s="97" t="s">
        <v>240</v>
      </c>
      <c r="B424" s="97"/>
      <c r="C424" s="97"/>
      <c r="D424" s="97"/>
      <c r="E424" s="97"/>
      <c r="F424" s="97"/>
      <c r="G424" s="97"/>
      <c r="H424" s="97"/>
      <c r="I424" s="97"/>
      <c r="J424" s="97"/>
      <c r="K424" s="97"/>
    </row>
    <row r="425" spans="1:11" ht="33" customHeight="1">
      <c r="A425" s="97" t="s">
        <v>401</v>
      </c>
      <c r="B425" s="97"/>
      <c r="C425" s="97"/>
      <c r="D425" s="97"/>
      <c r="E425" s="97"/>
      <c r="F425" s="97"/>
      <c r="G425" s="97"/>
      <c r="H425" s="97"/>
      <c r="I425" s="97"/>
      <c r="J425" s="97"/>
      <c r="K425" s="97"/>
    </row>
    <row r="426" spans="1:11" ht="35.25" customHeight="1">
      <c r="A426" s="97" t="s">
        <v>402</v>
      </c>
      <c r="B426" s="97"/>
      <c r="C426" s="97"/>
      <c r="D426" s="97"/>
      <c r="E426" s="97"/>
      <c r="F426" s="97"/>
      <c r="G426" s="97"/>
      <c r="H426" s="97"/>
      <c r="I426" s="97"/>
      <c r="J426" s="97"/>
      <c r="K426" s="97"/>
    </row>
    <row r="427" spans="1:11" ht="32.25" customHeight="1">
      <c r="A427" s="97" t="s">
        <v>403</v>
      </c>
      <c r="B427" s="97"/>
      <c r="C427" s="97"/>
      <c r="D427" s="97"/>
      <c r="E427" s="97"/>
      <c r="F427" s="97"/>
      <c r="G427" s="97"/>
      <c r="H427" s="97"/>
      <c r="I427" s="97"/>
      <c r="J427" s="97"/>
      <c r="K427" s="97"/>
    </row>
    <row r="428" spans="1:11" ht="33.75" customHeight="1">
      <c r="A428" s="97" t="s">
        <v>404</v>
      </c>
      <c r="B428" s="97"/>
      <c r="C428" s="97"/>
      <c r="D428" s="97"/>
      <c r="E428" s="97"/>
      <c r="F428" s="97"/>
      <c r="G428" s="97"/>
      <c r="H428" s="97"/>
      <c r="I428" s="97"/>
      <c r="J428" s="97"/>
      <c r="K428" s="97"/>
    </row>
    <row r="429" spans="1:11" ht="15.75">
      <c r="A429" s="97"/>
      <c r="B429" s="97"/>
      <c r="C429" s="97"/>
      <c r="D429" s="97"/>
      <c r="E429" s="97"/>
      <c r="F429" s="97"/>
      <c r="G429" s="97"/>
      <c r="H429" s="97"/>
      <c r="I429" s="97"/>
      <c r="J429" s="97"/>
      <c r="K429" s="97"/>
    </row>
    <row r="430" spans="1:11" ht="15.75">
      <c r="A430" s="99" t="s">
        <v>405</v>
      </c>
      <c r="B430" s="99"/>
      <c r="C430" s="99"/>
      <c r="D430" s="99"/>
      <c r="E430" s="99"/>
      <c r="F430" s="99"/>
      <c r="G430" s="99"/>
      <c r="H430" s="99"/>
      <c r="I430" s="99"/>
      <c r="J430" s="99"/>
      <c r="K430" s="99"/>
    </row>
    <row r="431" spans="1:11" ht="15.75">
      <c r="A431" s="99" t="s">
        <v>406</v>
      </c>
      <c r="B431" s="99"/>
      <c r="C431" s="99"/>
      <c r="D431" s="99"/>
      <c r="E431" s="99"/>
      <c r="F431" s="99"/>
      <c r="G431" s="99"/>
      <c r="H431" s="99"/>
      <c r="I431" s="99"/>
      <c r="J431" s="99"/>
      <c r="K431" s="99"/>
    </row>
    <row r="432" spans="1:11" ht="15.75">
      <c r="A432" s="99" t="s">
        <v>407</v>
      </c>
      <c r="B432" s="99"/>
      <c r="C432" s="99"/>
      <c r="D432" s="99"/>
      <c r="E432" s="99"/>
      <c r="F432" s="99"/>
      <c r="G432" s="99"/>
      <c r="H432" s="99"/>
      <c r="I432" s="99"/>
      <c r="J432" s="99"/>
      <c r="K432" s="99"/>
    </row>
    <row r="433" spans="1:11" ht="15.75">
      <c r="A433" s="100"/>
      <c r="B433" s="100"/>
      <c r="C433" s="100"/>
      <c r="D433" s="100"/>
      <c r="E433" s="100"/>
      <c r="F433" s="100"/>
      <c r="G433" s="100"/>
      <c r="H433" s="100"/>
      <c r="I433" s="100"/>
      <c r="J433" s="100"/>
      <c r="K433" s="100"/>
    </row>
    <row r="434" spans="1:11" ht="30.75" customHeight="1">
      <c r="A434" s="97" t="s">
        <v>241</v>
      </c>
      <c r="B434" s="97"/>
      <c r="C434" s="97"/>
      <c r="D434" s="97"/>
      <c r="E434" s="97"/>
      <c r="F434" s="97"/>
      <c r="G434" s="97"/>
      <c r="H434" s="97"/>
      <c r="I434" s="97"/>
      <c r="J434" s="97"/>
      <c r="K434" s="97"/>
    </row>
    <row r="435" spans="1:11" ht="15.75">
      <c r="A435" s="97" t="s">
        <v>242</v>
      </c>
      <c r="B435" s="97"/>
      <c r="C435" s="97"/>
      <c r="D435" s="97"/>
      <c r="E435" s="97"/>
      <c r="F435" s="97"/>
      <c r="G435" s="97"/>
      <c r="H435" s="97"/>
      <c r="I435" s="97"/>
      <c r="J435" s="97"/>
      <c r="K435" s="97"/>
    </row>
    <row r="436" spans="1:11" ht="66.75" customHeight="1">
      <c r="A436" s="97" t="s">
        <v>243</v>
      </c>
      <c r="B436" s="97"/>
      <c r="C436" s="97"/>
      <c r="D436" s="97"/>
      <c r="E436" s="97"/>
      <c r="F436" s="97"/>
      <c r="G436" s="97"/>
      <c r="H436" s="97"/>
      <c r="I436" s="97"/>
      <c r="J436" s="97"/>
      <c r="K436" s="97"/>
    </row>
    <row r="437" spans="1:11" ht="50.25" customHeight="1">
      <c r="A437" s="97" t="s">
        <v>244</v>
      </c>
      <c r="B437" s="97"/>
      <c r="C437" s="97"/>
      <c r="D437" s="97"/>
      <c r="E437" s="97"/>
      <c r="F437" s="97"/>
      <c r="G437" s="97"/>
      <c r="H437" s="97"/>
      <c r="I437" s="97"/>
      <c r="J437" s="97"/>
      <c r="K437" s="97"/>
    </row>
    <row r="438" spans="1:11" ht="34.5" customHeight="1">
      <c r="A438" s="97" t="s">
        <v>245</v>
      </c>
      <c r="B438" s="97"/>
      <c r="C438" s="97"/>
      <c r="D438" s="97"/>
      <c r="E438" s="97"/>
      <c r="F438" s="97"/>
      <c r="G438" s="97"/>
      <c r="H438" s="97"/>
      <c r="I438" s="97"/>
      <c r="J438" s="97"/>
      <c r="K438" s="97"/>
    </row>
    <row r="439" spans="1:11" ht="33" customHeight="1">
      <c r="A439" s="97" t="s">
        <v>246</v>
      </c>
      <c r="B439" s="97"/>
      <c r="C439" s="97"/>
      <c r="D439" s="97"/>
      <c r="E439" s="97"/>
      <c r="F439" s="97"/>
      <c r="G439" s="97"/>
      <c r="H439" s="97"/>
      <c r="I439" s="97"/>
      <c r="J439" s="97"/>
      <c r="K439" s="97"/>
    </row>
    <row r="440" spans="1:11" ht="32.25" customHeight="1">
      <c r="A440" s="97" t="s">
        <v>247</v>
      </c>
      <c r="B440" s="97"/>
      <c r="C440" s="97"/>
      <c r="D440" s="97"/>
      <c r="E440" s="97"/>
      <c r="F440" s="97"/>
      <c r="G440" s="97"/>
      <c r="H440" s="97"/>
      <c r="I440" s="97"/>
      <c r="J440" s="97"/>
      <c r="K440" s="97"/>
    </row>
    <row r="441" spans="1:11" ht="15.75">
      <c r="A441" s="97" t="s">
        <v>248</v>
      </c>
      <c r="B441" s="97"/>
      <c r="C441" s="97"/>
      <c r="D441" s="97"/>
      <c r="E441" s="97"/>
      <c r="F441" s="97"/>
      <c r="G441" s="97"/>
      <c r="H441" s="97"/>
      <c r="I441" s="97"/>
      <c r="J441" s="97"/>
      <c r="K441" s="97"/>
    </row>
    <row r="442" spans="1:11" ht="46.5" customHeight="1">
      <c r="A442" s="97" t="s">
        <v>408</v>
      </c>
      <c r="B442" s="97"/>
      <c r="C442" s="97"/>
      <c r="D442" s="97"/>
      <c r="E442" s="97"/>
      <c r="F442" s="97"/>
      <c r="G442" s="97"/>
      <c r="H442" s="97"/>
      <c r="I442" s="97"/>
      <c r="J442" s="97"/>
      <c r="K442" s="97"/>
    </row>
    <row r="443" spans="1:11" ht="15.75">
      <c r="A443" s="97" t="s">
        <v>66</v>
      </c>
      <c r="B443" s="97"/>
      <c r="C443" s="97"/>
      <c r="D443" s="97"/>
      <c r="E443" s="97"/>
      <c r="F443" s="97"/>
      <c r="G443" s="97"/>
      <c r="H443" s="97"/>
      <c r="I443" s="97"/>
      <c r="J443" s="97"/>
      <c r="K443" s="97"/>
    </row>
    <row r="444" spans="1:11" ht="33" customHeight="1">
      <c r="A444" s="97" t="s">
        <v>67</v>
      </c>
      <c r="B444" s="97"/>
      <c r="C444" s="97"/>
      <c r="D444" s="97"/>
      <c r="E444" s="97"/>
      <c r="F444" s="97"/>
      <c r="G444" s="97"/>
      <c r="H444" s="97"/>
      <c r="I444" s="97"/>
      <c r="J444" s="97"/>
      <c r="K444" s="97"/>
    </row>
    <row r="445" spans="1:11" ht="15.75">
      <c r="A445" s="97" t="s">
        <v>249</v>
      </c>
      <c r="B445" s="97"/>
      <c r="C445" s="97"/>
      <c r="D445" s="97"/>
      <c r="E445" s="97"/>
      <c r="F445" s="97"/>
      <c r="G445" s="97"/>
      <c r="H445" s="97"/>
      <c r="I445" s="97"/>
      <c r="J445" s="97"/>
      <c r="K445" s="97"/>
    </row>
    <row r="446" spans="1:11" ht="18" customHeight="1">
      <c r="A446" s="97" t="s">
        <v>68</v>
      </c>
      <c r="B446" s="97"/>
      <c r="C446" s="97"/>
      <c r="D446" s="97"/>
      <c r="E446" s="97"/>
      <c r="F446" s="97"/>
      <c r="G446" s="97"/>
      <c r="H446" s="97"/>
      <c r="I446" s="97"/>
      <c r="J446" s="97"/>
      <c r="K446" s="97"/>
    </row>
    <row r="447" spans="1:11" ht="30" customHeight="1">
      <c r="A447" s="97" t="s">
        <v>69</v>
      </c>
      <c r="B447" s="97"/>
      <c r="C447" s="97"/>
      <c r="D447" s="97"/>
      <c r="E447" s="97"/>
      <c r="F447" s="97"/>
      <c r="G447" s="97"/>
      <c r="H447" s="97"/>
      <c r="I447" s="97"/>
      <c r="J447" s="97"/>
      <c r="K447" s="97"/>
    </row>
    <row r="448" spans="1:11" ht="15.75">
      <c r="A448" s="97" t="s">
        <v>70</v>
      </c>
      <c r="B448" s="97"/>
      <c r="C448" s="97"/>
      <c r="D448" s="97"/>
      <c r="E448" s="97"/>
      <c r="F448" s="97"/>
      <c r="G448" s="97"/>
      <c r="H448" s="97"/>
      <c r="I448" s="97"/>
      <c r="J448" s="97"/>
      <c r="K448" s="97"/>
    </row>
    <row r="449" spans="1:11" ht="17.25" customHeight="1">
      <c r="A449" s="97" t="s">
        <v>71</v>
      </c>
      <c r="B449" s="97"/>
      <c r="C449" s="97"/>
      <c r="D449" s="97"/>
      <c r="E449" s="97"/>
      <c r="F449" s="97"/>
      <c r="G449" s="97"/>
      <c r="H449" s="97"/>
      <c r="I449" s="97"/>
      <c r="J449" s="97"/>
      <c r="K449" s="97"/>
    </row>
    <row r="450" spans="1:11" ht="48.75" customHeight="1">
      <c r="A450" s="97" t="s">
        <v>250</v>
      </c>
      <c r="B450" s="97"/>
      <c r="C450" s="97"/>
      <c r="D450" s="97"/>
      <c r="E450" s="97"/>
      <c r="F450" s="97"/>
      <c r="G450" s="97"/>
      <c r="H450" s="97"/>
      <c r="I450" s="97"/>
      <c r="J450" s="97"/>
      <c r="K450" s="97"/>
    </row>
    <row r="451" spans="1:11" ht="15.75">
      <c r="A451" s="21"/>
      <c r="B451" s="21"/>
      <c r="C451" s="21"/>
      <c r="D451" s="21"/>
      <c r="E451" s="21"/>
      <c r="F451" s="21"/>
      <c r="G451" s="21"/>
      <c r="H451" s="21"/>
      <c r="I451" s="21"/>
      <c r="J451" s="21"/>
      <c r="K451" s="21"/>
    </row>
    <row r="452" spans="1:11" ht="15.75">
      <c r="A452" s="8"/>
      <c r="B452" s="8"/>
      <c r="C452" s="8"/>
      <c r="D452" s="8"/>
      <c r="E452" s="8"/>
      <c r="F452" s="8"/>
      <c r="G452" s="8"/>
      <c r="H452" s="8"/>
      <c r="I452" s="8"/>
      <c r="J452" s="8"/>
      <c r="K452" s="8"/>
    </row>
    <row r="453" spans="1:11" ht="15">
      <c r="A453" s="10"/>
      <c r="B453" s="10"/>
      <c r="C453" s="10"/>
      <c r="D453" s="10"/>
      <c r="E453" s="10"/>
      <c r="F453" s="10"/>
      <c r="G453" s="10"/>
      <c r="H453" s="10"/>
      <c r="I453" s="10"/>
      <c r="J453" s="10"/>
      <c r="K453" s="10"/>
    </row>
    <row r="740" ht="15"/>
    <row r="788" ht="15"/>
    <row r="1783" ht="15"/>
    <row r="1851" ht="15"/>
  </sheetData>
  <sheetProtection/>
  <mergeCells count="447">
    <mergeCell ref="A266:K266"/>
    <mergeCell ref="A265:K265"/>
    <mergeCell ref="A274:K274"/>
    <mergeCell ref="A275:K275"/>
    <mergeCell ref="A270:K270"/>
    <mergeCell ref="A271:K271"/>
    <mergeCell ref="A272:K272"/>
    <mergeCell ref="A273:K273"/>
    <mergeCell ref="A269:K269"/>
    <mergeCell ref="B259:E259"/>
    <mergeCell ref="F259:I259"/>
    <mergeCell ref="J259:K259"/>
    <mergeCell ref="B260:E260"/>
    <mergeCell ref="F260:I260"/>
    <mergeCell ref="J260:K260"/>
    <mergeCell ref="A262:K262"/>
    <mergeCell ref="A263:K263"/>
    <mergeCell ref="A268:K268"/>
    <mergeCell ref="A254:A255"/>
    <mergeCell ref="J254:K255"/>
    <mergeCell ref="B254:E255"/>
    <mergeCell ref="F254:I255"/>
    <mergeCell ref="B258:E258"/>
    <mergeCell ref="F258:I258"/>
    <mergeCell ref="J258:K258"/>
    <mergeCell ref="B256:E256"/>
    <mergeCell ref="F256:I256"/>
    <mergeCell ref="J256:K256"/>
    <mergeCell ref="B257:E257"/>
    <mergeCell ref="F257:I257"/>
    <mergeCell ref="J257:K257"/>
    <mergeCell ref="A249:K249"/>
    <mergeCell ref="A250:A253"/>
    <mergeCell ref="B250:I250"/>
    <mergeCell ref="J250:K250"/>
    <mergeCell ref="B251:I251"/>
    <mergeCell ref="J251:K253"/>
    <mergeCell ref="B252:E252"/>
    <mergeCell ref="F252:I252"/>
    <mergeCell ref="B253:E253"/>
    <mergeCell ref="F253:I253"/>
    <mergeCell ref="A223:K223"/>
    <mergeCell ref="A224:K224"/>
    <mergeCell ref="A247:K247"/>
    <mergeCell ref="A248:K248"/>
    <mergeCell ref="A235:K235"/>
    <mergeCell ref="A236:K236"/>
    <mergeCell ref="A237:K237"/>
    <mergeCell ref="A238:K238"/>
    <mergeCell ref="A239:K239"/>
    <mergeCell ref="A240:K240"/>
    <mergeCell ref="A244:K244"/>
    <mergeCell ref="A245:K245"/>
    <mergeCell ref="A233:K233"/>
    <mergeCell ref="A234:K234"/>
    <mergeCell ref="A242:K242"/>
    <mergeCell ref="A243:K243"/>
    <mergeCell ref="A230:K230"/>
    <mergeCell ref="A231:K231"/>
    <mergeCell ref="A219:K219"/>
    <mergeCell ref="A220:K220"/>
    <mergeCell ref="A225:K225"/>
    <mergeCell ref="A226:K226"/>
    <mergeCell ref="A227:K227"/>
    <mergeCell ref="A228:K228"/>
    <mergeCell ref="A221:K221"/>
    <mergeCell ref="A222:K222"/>
    <mergeCell ref="A206:K206"/>
    <mergeCell ref="A207:K207"/>
    <mergeCell ref="A208:K208"/>
    <mergeCell ref="A210:K210"/>
    <mergeCell ref="A186:K186"/>
    <mergeCell ref="A187:K187"/>
    <mergeCell ref="A217:K217"/>
    <mergeCell ref="A218:K218"/>
    <mergeCell ref="A204:K204"/>
    <mergeCell ref="A205:K205"/>
    <mergeCell ref="A211:K211"/>
    <mergeCell ref="A213:K213"/>
    <mergeCell ref="A214:K214"/>
    <mergeCell ref="A216:K216"/>
    <mergeCell ref="A191:K191"/>
    <mergeCell ref="A193:K193"/>
    <mergeCell ref="A194:K194"/>
    <mergeCell ref="A195:K195"/>
    <mergeCell ref="A178:K178"/>
    <mergeCell ref="A180:K180"/>
    <mergeCell ref="A201:K201"/>
    <mergeCell ref="A202:K202"/>
    <mergeCell ref="A188:K188"/>
    <mergeCell ref="A190:K190"/>
    <mergeCell ref="A196:K196"/>
    <mergeCell ref="A197:K197"/>
    <mergeCell ref="A198:K198"/>
    <mergeCell ref="A199:K199"/>
    <mergeCell ref="A166:K166"/>
    <mergeCell ref="A167:K167"/>
    <mergeCell ref="A184:K184"/>
    <mergeCell ref="A185:K185"/>
    <mergeCell ref="A176:K176"/>
    <mergeCell ref="A177:K177"/>
    <mergeCell ref="A174:K174"/>
    <mergeCell ref="A175:K175"/>
    <mergeCell ref="A181:K181"/>
    <mergeCell ref="A182:K182"/>
    <mergeCell ref="A172:K172"/>
    <mergeCell ref="A173:K173"/>
    <mergeCell ref="A162:K162"/>
    <mergeCell ref="A163:K163"/>
    <mergeCell ref="A168:K168"/>
    <mergeCell ref="A169:K169"/>
    <mergeCell ref="A170:K170"/>
    <mergeCell ref="A171:K171"/>
    <mergeCell ref="A164:K164"/>
    <mergeCell ref="A165:K165"/>
    <mergeCell ref="A160:K160"/>
    <mergeCell ref="A161:K161"/>
    <mergeCell ref="A149:K149"/>
    <mergeCell ref="A150:K150"/>
    <mergeCell ref="A155:K155"/>
    <mergeCell ref="A156:K156"/>
    <mergeCell ref="A153:K153"/>
    <mergeCell ref="A154:K154"/>
    <mergeCell ref="A157:K157"/>
    <mergeCell ref="A159:K159"/>
    <mergeCell ref="A151:K151"/>
    <mergeCell ref="A152:K152"/>
    <mergeCell ref="A129:K129"/>
    <mergeCell ref="A130:K130"/>
    <mergeCell ref="A147:K147"/>
    <mergeCell ref="A148:K148"/>
    <mergeCell ref="A137:K137"/>
    <mergeCell ref="A138:K138"/>
    <mergeCell ref="A143:K143"/>
    <mergeCell ref="A144:K144"/>
    <mergeCell ref="A145:K145"/>
    <mergeCell ref="A146:K146"/>
    <mergeCell ref="A135:K135"/>
    <mergeCell ref="A136:K136"/>
    <mergeCell ref="A139:K139"/>
    <mergeCell ref="A140:K140"/>
    <mergeCell ref="A141:K141"/>
    <mergeCell ref="A142:K142"/>
    <mergeCell ref="A125:K125"/>
    <mergeCell ref="A126:K126"/>
    <mergeCell ref="A131:K131"/>
    <mergeCell ref="A132:K132"/>
    <mergeCell ref="A133:K133"/>
    <mergeCell ref="A134:K134"/>
    <mergeCell ref="A127:K127"/>
    <mergeCell ref="A128:K128"/>
    <mergeCell ref="A119:K119"/>
    <mergeCell ref="A120:K120"/>
    <mergeCell ref="A121:K121"/>
    <mergeCell ref="A122:K122"/>
    <mergeCell ref="A115:K115"/>
    <mergeCell ref="A116:K116"/>
    <mergeCell ref="A117:K117"/>
    <mergeCell ref="A118:K118"/>
    <mergeCell ref="A123:K123"/>
    <mergeCell ref="A124:K124"/>
    <mergeCell ref="A114:K114"/>
    <mergeCell ref="A102:K102"/>
    <mergeCell ref="A104:K104"/>
    <mergeCell ref="A105:K105"/>
    <mergeCell ref="A106:K106"/>
    <mergeCell ref="A107:K107"/>
    <mergeCell ref="A108:K108"/>
    <mergeCell ref="A110:K110"/>
    <mergeCell ref="A113:K113"/>
    <mergeCell ref="F76:I76"/>
    <mergeCell ref="F77:I77"/>
    <mergeCell ref="F78:I78"/>
    <mergeCell ref="A109:K109"/>
    <mergeCell ref="A98:K98"/>
    <mergeCell ref="A99:K99"/>
    <mergeCell ref="A101:K101"/>
    <mergeCell ref="F88:I88"/>
    <mergeCell ref="F89:I89"/>
    <mergeCell ref="A70:E73"/>
    <mergeCell ref="F70:K70"/>
    <mergeCell ref="A111:K111"/>
    <mergeCell ref="A112:K112"/>
    <mergeCell ref="F92:I92"/>
    <mergeCell ref="F93:I93"/>
    <mergeCell ref="A74:E95"/>
    <mergeCell ref="F81:I81"/>
    <mergeCell ref="F94:I94"/>
    <mergeCell ref="A97:K97"/>
    <mergeCell ref="J75:K75"/>
    <mergeCell ref="F83:I83"/>
    <mergeCell ref="F71:K71"/>
    <mergeCell ref="F72:K72"/>
    <mergeCell ref="F73:K73"/>
    <mergeCell ref="F74:K74"/>
    <mergeCell ref="F82:I82"/>
    <mergeCell ref="F90:I90"/>
    <mergeCell ref="F91:I91"/>
    <mergeCell ref="F75:G75"/>
    <mergeCell ref="H75:I75"/>
    <mergeCell ref="F62:K62"/>
    <mergeCell ref="F63:K63"/>
    <mergeCell ref="F64:K64"/>
    <mergeCell ref="F95:I95"/>
    <mergeCell ref="F79:I79"/>
    <mergeCell ref="F80:I80"/>
    <mergeCell ref="F84:I84"/>
    <mergeCell ref="F85:I85"/>
    <mergeCell ref="F86:I86"/>
    <mergeCell ref="F87:I87"/>
    <mergeCell ref="A3:K3"/>
    <mergeCell ref="A4:K4"/>
    <mergeCell ref="A5:K5"/>
    <mergeCell ref="A18:K18"/>
    <mergeCell ref="A19:K19"/>
    <mergeCell ref="A20:K20"/>
    <mergeCell ref="A68:E68"/>
    <mergeCell ref="F68:K68"/>
    <mergeCell ref="A21:K21"/>
    <mergeCell ref="A46:K46"/>
    <mergeCell ref="F65:K66"/>
    <mergeCell ref="A53:K53"/>
    <mergeCell ref="A54:K54"/>
    <mergeCell ref="F60:K61"/>
    <mergeCell ref="A69:E69"/>
    <mergeCell ref="F69:K69"/>
    <mergeCell ref="A47:K47"/>
    <mergeCell ref="A55:K55"/>
    <mergeCell ref="A67:E67"/>
    <mergeCell ref="F67:K67"/>
    <mergeCell ref="A57:E59"/>
    <mergeCell ref="F57:K59"/>
    <mergeCell ref="A60:E61"/>
    <mergeCell ref="A62:E66"/>
    <mergeCell ref="A1:K1"/>
    <mergeCell ref="A291:K291"/>
    <mergeCell ref="A292:K292"/>
    <mergeCell ref="A276:K276"/>
    <mergeCell ref="A277:K277"/>
    <mergeCell ref="A278:K278"/>
    <mergeCell ref="A279:K279"/>
    <mergeCell ref="A280:K280"/>
    <mergeCell ref="A281:K281"/>
    <mergeCell ref="A282:K282"/>
    <mergeCell ref="A283:K283"/>
    <mergeCell ref="A299:K299"/>
    <mergeCell ref="A300:K300"/>
    <mergeCell ref="A301:K301"/>
    <mergeCell ref="A284:K284"/>
    <mergeCell ref="A285:K285"/>
    <mergeCell ref="A286:K286"/>
    <mergeCell ref="A287:K287"/>
    <mergeCell ref="A288:K288"/>
    <mergeCell ref="A289:K289"/>
    <mergeCell ref="A290:K290"/>
    <mergeCell ref="A293:K293"/>
    <mergeCell ref="A294:K294"/>
    <mergeCell ref="A295:K295"/>
    <mergeCell ref="A296:K296"/>
    <mergeCell ref="A297:K297"/>
    <mergeCell ref="A298:K298"/>
    <mergeCell ref="A313:K313"/>
    <mergeCell ref="A302:K302"/>
    <mergeCell ref="A303:K303"/>
    <mergeCell ref="A306:K306"/>
    <mergeCell ref="A308:K308"/>
    <mergeCell ref="A309:K309"/>
    <mergeCell ref="A311:K311"/>
    <mergeCell ref="A314:K314"/>
    <mergeCell ref="C315:H315"/>
    <mergeCell ref="A312:B312"/>
    <mergeCell ref="D312:E312"/>
    <mergeCell ref="A315:B316"/>
    <mergeCell ref="C316:D316"/>
    <mergeCell ref="E316:F316"/>
    <mergeCell ref="G316:H316"/>
    <mergeCell ref="I315:K316"/>
    <mergeCell ref="A317:B317"/>
    <mergeCell ref="A318:B318"/>
    <mergeCell ref="E317:F317"/>
    <mergeCell ref="E318:F318"/>
    <mergeCell ref="C317:D317"/>
    <mergeCell ref="C318:D318"/>
    <mergeCell ref="I317:K317"/>
    <mergeCell ref="I318:K318"/>
    <mergeCell ref="G317:H317"/>
    <mergeCell ref="G318:H318"/>
    <mergeCell ref="I320:K320"/>
    <mergeCell ref="I321:K321"/>
    <mergeCell ref="I322:K322"/>
    <mergeCell ref="A319:B319"/>
    <mergeCell ref="A320:B320"/>
    <mergeCell ref="A321:B321"/>
    <mergeCell ref="A322:B322"/>
    <mergeCell ref="C319:D319"/>
    <mergeCell ref="C320:D320"/>
    <mergeCell ref="C321:D321"/>
    <mergeCell ref="C322:D322"/>
    <mergeCell ref="I319:K319"/>
    <mergeCell ref="E319:F319"/>
    <mergeCell ref="E320:F320"/>
    <mergeCell ref="E321:F321"/>
    <mergeCell ref="E322:F322"/>
    <mergeCell ref="G319:H319"/>
    <mergeCell ref="G320:H320"/>
    <mergeCell ref="G321:H321"/>
    <mergeCell ref="G322:H322"/>
    <mergeCell ref="A337:K337"/>
    <mergeCell ref="A338:K338"/>
    <mergeCell ref="A324:K324"/>
    <mergeCell ref="A325:K325"/>
    <mergeCell ref="A327:K327"/>
    <mergeCell ref="A328:K328"/>
    <mergeCell ref="A329:K329"/>
    <mergeCell ref="A345:K345"/>
    <mergeCell ref="A346:K346"/>
    <mergeCell ref="A347:K347"/>
    <mergeCell ref="A330:K330"/>
    <mergeCell ref="A331:K331"/>
    <mergeCell ref="A332:K332"/>
    <mergeCell ref="A333:K333"/>
    <mergeCell ref="A334:K334"/>
    <mergeCell ref="A335:K335"/>
    <mergeCell ref="A336:K336"/>
    <mergeCell ref="A339:K339"/>
    <mergeCell ref="A340:K340"/>
    <mergeCell ref="A341:K341"/>
    <mergeCell ref="A342:K342"/>
    <mergeCell ref="A343:K343"/>
    <mergeCell ref="A344:K344"/>
    <mergeCell ref="F369:H369"/>
    <mergeCell ref="A348:K348"/>
    <mergeCell ref="A349:K349"/>
    <mergeCell ref="A350:K350"/>
    <mergeCell ref="A351:K351"/>
    <mergeCell ref="A352:K352"/>
    <mergeCell ref="A353:K353"/>
    <mergeCell ref="A354:K354"/>
    <mergeCell ref="A355:K355"/>
    <mergeCell ref="A361:K361"/>
    <mergeCell ref="C363:H363"/>
    <mergeCell ref="F365:H365"/>
    <mergeCell ref="A356:K356"/>
    <mergeCell ref="A357:K357"/>
    <mergeCell ref="A358:K358"/>
    <mergeCell ref="A360:K360"/>
    <mergeCell ref="A359:B359"/>
    <mergeCell ref="D359:E359"/>
    <mergeCell ref="A368:B368"/>
    <mergeCell ref="F366:H366"/>
    <mergeCell ref="F367:H367"/>
    <mergeCell ref="F368:H368"/>
    <mergeCell ref="C366:E366"/>
    <mergeCell ref="C367:E367"/>
    <mergeCell ref="C368:E368"/>
    <mergeCell ref="A369:B369"/>
    <mergeCell ref="I365:K365"/>
    <mergeCell ref="I366:K366"/>
    <mergeCell ref="I367:K367"/>
    <mergeCell ref="I368:K368"/>
    <mergeCell ref="I369:K369"/>
    <mergeCell ref="C365:E365"/>
    <mergeCell ref="C369:E369"/>
    <mergeCell ref="A366:B366"/>
    <mergeCell ref="A367:B367"/>
    <mergeCell ref="A379:K379"/>
    <mergeCell ref="I370:K370"/>
    <mergeCell ref="A372:K372"/>
    <mergeCell ref="A381:K381"/>
    <mergeCell ref="A376:K376"/>
    <mergeCell ref="A378:K378"/>
    <mergeCell ref="A373:K373"/>
    <mergeCell ref="A374:K374"/>
    <mergeCell ref="A380:K380"/>
    <mergeCell ref="A382:K382"/>
    <mergeCell ref="C364:E364"/>
    <mergeCell ref="F364:H364"/>
    <mergeCell ref="A363:B364"/>
    <mergeCell ref="I363:K364"/>
    <mergeCell ref="A365:B365"/>
    <mergeCell ref="A370:B370"/>
    <mergeCell ref="C370:E370"/>
    <mergeCell ref="F370:H370"/>
    <mergeCell ref="A375:K375"/>
    <mergeCell ref="A402:K402"/>
    <mergeCell ref="A384:J384"/>
    <mergeCell ref="A385:J385"/>
    <mergeCell ref="A386:J386"/>
    <mergeCell ref="A388:J388"/>
    <mergeCell ref="A389:K389"/>
    <mergeCell ref="A391:K391"/>
    <mergeCell ref="A418:K418"/>
    <mergeCell ref="A392:K392"/>
    <mergeCell ref="A394:K394"/>
    <mergeCell ref="A395:K395"/>
    <mergeCell ref="A393:K393"/>
    <mergeCell ref="A397:K397"/>
    <mergeCell ref="A398:K398"/>
    <mergeCell ref="A400:K400"/>
    <mergeCell ref="A401:K401"/>
    <mergeCell ref="A403:K403"/>
    <mergeCell ref="A404:K404"/>
    <mergeCell ref="A405:K405"/>
    <mergeCell ref="A414:K414"/>
    <mergeCell ref="A415:K415"/>
    <mergeCell ref="A406:K406"/>
    <mergeCell ref="A407:K407"/>
    <mergeCell ref="A410:K410"/>
    <mergeCell ref="A411:K411"/>
    <mergeCell ref="A408:K408"/>
    <mergeCell ref="A409:K409"/>
    <mergeCell ref="A416:K416"/>
    <mergeCell ref="A444:K444"/>
    <mergeCell ref="A428:K428"/>
    <mergeCell ref="A429:K429"/>
    <mergeCell ref="A430:K430"/>
    <mergeCell ref="A431:K431"/>
    <mergeCell ref="A432:K432"/>
    <mergeCell ref="A433:K433"/>
    <mergeCell ref="A434:K434"/>
    <mergeCell ref="A435:K435"/>
    <mergeCell ref="A419:K419"/>
    <mergeCell ref="A420:K420"/>
    <mergeCell ref="A442:K442"/>
    <mergeCell ref="A443:K443"/>
    <mergeCell ref="A436:K436"/>
    <mergeCell ref="A437:K437"/>
    <mergeCell ref="A438:K438"/>
    <mergeCell ref="A439:K439"/>
    <mergeCell ref="A440:K440"/>
    <mergeCell ref="A441:K441"/>
    <mergeCell ref="A412:K412"/>
    <mergeCell ref="A413:K413"/>
    <mergeCell ref="A417:K417"/>
    <mergeCell ref="A427:K427"/>
    <mergeCell ref="A421:K421"/>
    <mergeCell ref="A422:K422"/>
    <mergeCell ref="A423:K423"/>
    <mergeCell ref="A424:K424"/>
    <mergeCell ref="A425:K425"/>
    <mergeCell ref="A426:K426"/>
    <mergeCell ref="A449:K449"/>
    <mergeCell ref="A450:K450"/>
    <mergeCell ref="A445:K445"/>
    <mergeCell ref="A446:K446"/>
    <mergeCell ref="A447:K447"/>
    <mergeCell ref="A448:K448"/>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5" max="255" man="1"/>
    <brk id="3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L1987"/>
  <sheetViews>
    <sheetView view="pageBreakPreview" zoomScale="60" zoomScaleNormal="75" zoomScalePageLayoutView="0" workbookViewId="0" topLeftCell="A1">
      <selection activeCell="AF21" sqref="AF21:AJ24"/>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204" t="s">
        <v>253</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row>
    <row r="2" spans="1:38" ht="20.25" customHeight="1">
      <c r="A2" s="204" t="s">
        <v>254</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row>
    <row r="3" spans="1:38" ht="20.25" customHeight="1">
      <c r="A3" s="204" t="s">
        <v>255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row>
    <row r="4" spans="1:38" ht="15">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row>
    <row r="5" spans="1:38" ht="15.75">
      <c r="A5" s="202" t="s">
        <v>256</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1:38" ht="15.75">
      <c r="A6" s="202" t="s">
        <v>257</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row>
    <row r="7" spans="1:38" ht="15.75">
      <c r="A7" s="202" t="s">
        <v>258</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row>
    <row r="8" spans="1:38" ht="24" customHeight="1">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row>
    <row r="9" spans="1:38" ht="21" customHeight="1">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row>
    <row r="10" spans="1:38" ht="15.75">
      <c r="A10" s="201" t="s">
        <v>259</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row>
    <row r="11" spans="1:38" ht="15.75">
      <c r="A11" s="201" t="s">
        <v>258</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row>
    <row r="12" spans="1:38" ht="15.75">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row>
    <row r="13" spans="1:38" ht="15.75">
      <c r="A13" s="201" t="s">
        <v>260</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row>
    <row r="14" spans="1:38" ht="15.75">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row>
    <row r="15" spans="1:38" ht="18.75" customHeight="1">
      <c r="A15" s="188" t="s">
        <v>261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row>
    <row r="16" spans="1:38" ht="22.5" customHeight="1">
      <c r="A16" s="188" t="s">
        <v>262</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row>
    <row r="17" spans="1:38" ht="22.5" customHeight="1">
      <c r="A17" s="188" t="s">
        <v>263</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row>
    <row r="18" spans="1:38" ht="18.75" customHeight="1">
      <c r="A18" s="188" t="s">
        <v>264</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row>
    <row r="19" spans="1:38" ht="21" customHeight="1">
      <c r="A19" s="188" t="s">
        <v>265</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row>
    <row r="20" spans="1:38" ht="33" customHeight="1">
      <c r="A20" s="188" t="s">
        <v>266</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row>
    <row r="21" spans="1:38" ht="15" customHeight="1">
      <c r="A21" s="200" t="s">
        <v>267</v>
      </c>
      <c r="B21" s="200"/>
      <c r="C21" s="200"/>
      <c r="D21" s="200"/>
      <c r="E21" s="200"/>
      <c r="F21" s="200"/>
      <c r="G21" s="200"/>
      <c r="H21" s="200"/>
      <c r="I21" s="200"/>
      <c r="J21" s="200"/>
      <c r="K21" s="200"/>
      <c r="L21" s="200"/>
      <c r="M21" s="200"/>
      <c r="N21" s="200"/>
      <c r="O21" s="200"/>
      <c r="P21" s="200"/>
      <c r="Q21" s="200"/>
      <c r="R21" s="198" t="s">
        <v>268</v>
      </c>
      <c r="S21" s="198"/>
      <c r="T21" s="198"/>
      <c r="U21" s="198"/>
      <c r="V21" s="198"/>
      <c r="W21" s="198"/>
      <c r="X21" s="198"/>
      <c r="Y21" s="198"/>
      <c r="Z21" s="198"/>
      <c r="AA21" s="198"/>
      <c r="AB21" s="185" t="s">
        <v>269</v>
      </c>
      <c r="AC21" s="185" t="s">
        <v>297</v>
      </c>
      <c r="AD21" s="185" t="s">
        <v>270</v>
      </c>
      <c r="AE21" s="199" t="s">
        <v>271</v>
      </c>
      <c r="AF21" s="199" t="s">
        <v>272</v>
      </c>
      <c r="AG21" s="199"/>
      <c r="AH21" s="199"/>
      <c r="AI21" s="199"/>
      <c r="AJ21" s="199"/>
      <c r="AK21" s="199" t="s">
        <v>273</v>
      </c>
      <c r="AL21" s="199"/>
    </row>
    <row r="22" spans="1:38" ht="15" customHeight="1">
      <c r="A22" s="189" t="s">
        <v>298</v>
      </c>
      <c r="B22" s="190"/>
      <c r="C22" s="191"/>
      <c r="D22" s="189" t="s">
        <v>291</v>
      </c>
      <c r="E22" s="191"/>
      <c r="F22" s="189" t="s">
        <v>292</v>
      </c>
      <c r="G22" s="191"/>
      <c r="H22" s="205" t="s">
        <v>274</v>
      </c>
      <c r="I22" s="206"/>
      <c r="J22" s="206"/>
      <c r="K22" s="206"/>
      <c r="L22" s="206"/>
      <c r="M22" s="206"/>
      <c r="N22" s="207"/>
      <c r="O22" s="189" t="s">
        <v>295</v>
      </c>
      <c r="P22" s="190"/>
      <c r="Q22" s="191"/>
      <c r="R22" s="189" t="s">
        <v>275</v>
      </c>
      <c r="S22" s="191"/>
      <c r="T22" s="185" t="s">
        <v>276</v>
      </c>
      <c r="U22" s="185" t="s">
        <v>277</v>
      </c>
      <c r="V22" s="185" t="s">
        <v>278</v>
      </c>
      <c r="W22" s="189" t="s">
        <v>279</v>
      </c>
      <c r="X22" s="190"/>
      <c r="Y22" s="191"/>
      <c r="Z22" s="189" t="s">
        <v>296</v>
      </c>
      <c r="AA22" s="191"/>
      <c r="AB22" s="186"/>
      <c r="AC22" s="186"/>
      <c r="AD22" s="186"/>
      <c r="AE22" s="199"/>
      <c r="AF22" s="199"/>
      <c r="AG22" s="199"/>
      <c r="AH22" s="199"/>
      <c r="AI22" s="199"/>
      <c r="AJ22" s="199"/>
      <c r="AK22" s="199"/>
      <c r="AL22" s="199"/>
    </row>
    <row r="23" spans="1:38" ht="15" customHeight="1">
      <c r="A23" s="192"/>
      <c r="B23" s="193"/>
      <c r="C23" s="194"/>
      <c r="D23" s="192"/>
      <c r="E23" s="194"/>
      <c r="F23" s="192"/>
      <c r="G23" s="194"/>
      <c r="H23" s="189" t="s">
        <v>275</v>
      </c>
      <c r="I23" s="191"/>
      <c r="J23" s="185" t="s">
        <v>276</v>
      </c>
      <c r="K23" s="185" t="s">
        <v>293</v>
      </c>
      <c r="L23" s="189" t="s">
        <v>294</v>
      </c>
      <c r="M23" s="191"/>
      <c r="N23" s="185" t="s">
        <v>280</v>
      </c>
      <c r="O23" s="192"/>
      <c r="P23" s="193"/>
      <c r="Q23" s="194"/>
      <c r="R23" s="192"/>
      <c r="S23" s="194"/>
      <c r="T23" s="186"/>
      <c r="U23" s="186"/>
      <c r="V23" s="186"/>
      <c r="W23" s="192"/>
      <c r="X23" s="193"/>
      <c r="Y23" s="194"/>
      <c r="Z23" s="192"/>
      <c r="AA23" s="194"/>
      <c r="AB23" s="186"/>
      <c r="AC23" s="186"/>
      <c r="AD23" s="186"/>
      <c r="AE23" s="199"/>
      <c r="AF23" s="199"/>
      <c r="AG23" s="199"/>
      <c r="AH23" s="199"/>
      <c r="AI23" s="199"/>
      <c r="AJ23" s="199"/>
      <c r="AK23" s="199"/>
      <c r="AL23" s="199"/>
    </row>
    <row r="24" spans="1:38" ht="287.25" customHeight="1">
      <c r="A24" s="192"/>
      <c r="B24" s="193"/>
      <c r="C24" s="194"/>
      <c r="D24" s="192"/>
      <c r="E24" s="194"/>
      <c r="F24" s="192"/>
      <c r="G24" s="194"/>
      <c r="H24" s="192"/>
      <c r="I24" s="194"/>
      <c r="J24" s="186"/>
      <c r="K24" s="186"/>
      <c r="L24" s="192"/>
      <c r="M24" s="194"/>
      <c r="N24" s="186"/>
      <c r="O24" s="192"/>
      <c r="P24" s="193"/>
      <c r="Q24" s="194"/>
      <c r="R24" s="192"/>
      <c r="S24" s="194"/>
      <c r="T24" s="186"/>
      <c r="U24" s="186"/>
      <c r="V24" s="186"/>
      <c r="W24" s="192"/>
      <c r="X24" s="193"/>
      <c r="Y24" s="194"/>
      <c r="Z24" s="192"/>
      <c r="AA24" s="194"/>
      <c r="AB24" s="186"/>
      <c r="AC24" s="186"/>
      <c r="AD24" s="186"/>
      <c r="AE24" s="199"/>
      <c r="AF24" s="199"/>
      <c r="AG24" s="199"/>
      <c r="AH24" s="199"/>
      <c r="AI24" s="199"/>
      <c r="AJ24" s="199"/>
      <c r="AK24" s="199"/>
      <c r="AL24" s="199"/>
    </row>
    <row r="25" spans="1:38" ht="57.75" customHeight="1">
      <c r="A25" s="195"/>
      <c r="B25" s="196"/>
      <c r="C25" s="197"/>
      <c r="D25" s="195"/>
      <c r="E25" s="197"/>
      <c r="F25" s="195"/>
      <c r="G25" s="197"/>
      <c r="H25" s="195"/>
      <c r="I25" s="197"/>
      <c r="J25" s="187"/>
      <c r="K25" s="187"/>
      <c r="L25" s="195"/>
      <c r="M25" s="197"/>
      <c r="N25" s="187"/>
      <c r="O25" s="195"/>
      <c r="P25" s="196"/>
      <c r="Q25" s="197"/>
      <c r="R25" s="195"/>
      <c r="S25" s="197"/>
      <c r="T25" s="187"/>
      <c r="U25" s="187"/>
      <c r="V25" s="187"/>
      <c r="W25" s="195"/>
      <c r="X25" s="196"/>
      <c r="Y25" s="197"/>
      <c r="Z25" s="195"/>
      <c r="AA25" s="197"/>
      <c r="AB25" s="187"/>
      <c r="AC25" s="187"/>
      <c r="AD25" s="187"/>
      <c r="AE25" s="46" t="s">
        <v>281</v>
      </c>
      <c r="AF25" s="46" t="s">
        <v>282</v>
      </c>
      <c r="AG25" s="46" t="s">
        <v>283</v>
      </c>
      <c r="AH25" s="46" t="s">
        <v>284</v>
      </c>
      <c r="AI25" s="46" t="s">
        <v>285</v>
      </c>
      <c r="AJ25" s="46" t="s">
        <v>286</v>
      </c>
      <c r="AK25" s="46" t="s">
        <v>287</v>
      </c>
      <c r="AL25" s="46" t="s">
        <v>288</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289</v>
      </c>
      <c r="AC27" s="54" t="s">
        <v>52</v>
      </c>
      <c r="AD27" s="53"/>
      <c r="AE27" s="52">
        <f>SUM(AE32++AE52+AE86)</f>
        <v>220</v>
      </c>
      <c r="AF27" s="52">
        <f aca="true" t="shared" si="0" ref="AF27:AK27">SUM(AF32+AF52+AF86)</f>
        <v>252.5</v>
      </c>
      <c r="AG27" s="52">
        <f>SUM(AG32+AG52+AG86)</f>
        <v>258.8</v>
      </c>
      <c r="AH27" s="52">
        <f t="shared" si="0"/>
        <v>311.90000000000003</v>
      </c>
      <c r="AI27" s="52">
        <f t="shared" si="0"/>
        <v>216.5</v>
      </c>
      <c r="AJ27" s="52">
        <f>SUM(AJ32+AJ52+AJ86)</f>
        <v>212.5</v>
      </c>
      <c r="AK27" s="52">
        <f t="shared" si="0"/>
        <v>1252.2</v>
      </c>
      <c r="AL27" s="53">
        <v>2021</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300</v>
      </c>
      <c r="AC28" s="43" t="s">
        <v>53</v>
      </c>
      <c r="AD28" s="43" t="s">
        <v>54</v>
      </c>
      <c r="AE28" s="43" t="s">
        <v>54</v>
      </c>
      <c r="AF28" s="43" t="s">
        <v>54</v>
      </c>
      <c r="AG28" s="43" t="s">
        <v>54</v>
      </c>
      <c r="AH28" s="43" t="s">
        <v>54</v>
      </c>
      <c r="AI28" s="43" t="s">
        <v>54</v>
      </c>
      <c r="AJ28" s="43" t="s">
        <v>54</v>
      </c>
      <c r="AK28" s="43" t="s">
        <v>54</v>
      </c>
      <c r="AL28" s="43" t="s">
        <v>54</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301</v>
      </c>
      <c r="AC29" s="43" t="s">
        <v>55</v>
      </c>
      <c r="AD29" s="43"/>
      <c r="AE29" s="43">
        <v>33</v>
      </c>
      <c r="AF29" s="43">
        <v>28</v>
      </c>
      <c r="AG29" s="43">
        <v>30</v>
      </c>
      <c r="AH29" s="43">
        <v>33</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302</v>
      </c>
      <c r="AC30" s="43" t="s">
        <v>56</v>
      </c>
      <c r="AD30" s="43"/>
      <c r="AE30" s="43">
        <v>23</v>
      </c>
      <c r="AF30" s="43">
        <v>20</v>
      </c>
      <c r="AG30" s="43">
        <v>21</v>
      </c>
      <c r="AH30" s="43">
        <v>23</v>
      </c>
      <c r="AI30" s="43">
        <v>23</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303</v>
      </c>
      <c r="AC31" s="43" t="s">
        <v>56</v>
      </c>
      <c r="AD31" s="43"/>
      <c r="AE31" s="43">
        <v>23</v>
      </c>
      <c r="AF31" s="43">
        <v>20</v>
      </c>
      <c r="AG31" s="43">
        <v>21</v>
      </c>
      <c r="AH31" s="43">
        <v>23</v>
      </c>
      <c r="AI31" s="43">
        <v>23</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114</v>
      </c>
      <c r="AC32" s="66" t="s">
        <v>52</v>
      </c>
      <c r="AD32" s="66"/>
      <c r="AE32" s="69">
        <f aca="true" t="shared" si="1" ref="AE32:AJ32">SUM(AE33+AE46)</f>
        <v>200</v>
      </c>
      <c r="AF32" s="69">
        <f t="shared" si="1"/>
        <v>230</v>
      </c>
      <c r="AG32" s="69">
        <f t="shared" si="1"/>
        <v>236.3</v>
      </c>
      <c r="AH32" s="69">
        <f t="shared" si="1"/>
        <v>289.40000000000003</v>
      </c>
      <c r="AI32" s="69">
        <f t="shared" si="1"/>
        <v>194</v>
      </c>
      <c r="AJ32" s="69">
        <f t="shared" si="1"/>
        <v>190</v>
      </c>
      <c r="AK32" s="69">
        <f aca="true" t="shared" si="2" ref="AK32:AK38">SUM(AF32:AJ32)</f>
        <v>1139.7</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115</v>
      </c>
      <c r="AC33" s="64" t="s">
        <v>52</v>
      </c>
      <c r="AD33" s="64"/>
      <c r="AE33" s="70">
        <f>SUM(AE37+AE40+AE44)</f>
        <v>200</v>
      </c>
      <c r="AF33" s="70">
        <f>SUM(AF37+AF40+AF41+AF44)</f>
        <v>230</v>
      </c>
      <c r="AG33" s="70">
        <f>SUM(AG37+AG40+AG41+AG44)</f>
        <v>236.3</v>
      </c>
      <c r="AH33" s="70">
        <f>SUM(AH37+AH40+AH41+AH44)</f>
        <v>289.40000000000003</v>
      </c>
      <c r="AI33" s="70">
        <f>SUM(AI37+AI40+AI41+AI44)</f>
        <v>194</v>
      </c>
      <c r="AJ33" s="70">
        <f>SUM(AJ37+AJ40+AJ41+AJ44)</f>
        <v>190</v>
      </c>
      <c r="AK33" s="70">
        <f t="shared" si="2"/>
        <v>1139.7</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116</v>
      </c>
      <c r="AC34" s="43" t="s">
        <v>57</v>
      </c>
      <c r="AD34" s="43"/>
      <c r="AE34" s="43">
        <v>39</v>
      </c>
      <c r="AF34" s="43">
        <v>40</v>
      </c>
      <c r="AG34" s="43">
        <v>40</v>
      </c>
      <c r="AH34" s="43">
        <v>40</v>
      </c>
      <c r="AI34" s="43">
        <v>40</v>
      </c>
      <c r="AJ34" s="43">
        <v>40</v>
      </c>
      <c r="AK34" s="43">
        <f t="shared" si="2"/>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117</v>
      </c>
      <c r="AC35" s="43" t="s">
        <v>57</v>
      </c>
      <c r="AD35" s="43"/>
      <c r="AE35" s="43">
        <v>2590</v>
      </c>
      <c r="AF35" s="43">
        <v>2595</v>
      </c>
      <c r="AG35" s="43">
        <v>2595</v>
      </c>
      <c r="AH35" s="43">
        <v>2595</v>
      </c>
      <c r="AI35" s="43">
        <v>2595</v>
      </c>
      <c r="AJ35" s="43">
        <v>2595</v>
      </c>
      <c r="AK35" s="43">
        <f t="shared" si="2"/>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118</v>
      </c>
      <c r="AC36" s="59" t="s">
        <v>57</v>
      </c>
      <c r="AD36" s="59"/>
      <c r="AE36" s="40">
        <v>32</v>
      </c>
      <c r="AF36" s="40">
        <v>32</v>
      </c>
      <c r="AG36" s="40">
        <v>32</v>
      </c>
      <c r="AH36" s="40">
        <v>32</v>
      </c>
      <c r="AI36" s="40">
        <v>35</v>
      </c>
      <c r="AJ36" s="40">
        <v>35</v>
      </c>
      <c r="AK36" s="40">
        <f t="shared" si="2"/>
        <v>166</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299</v>
      </c>
      <c r="R37" s="45">
        <v>0</v>
      </c>
      <c r="S37" s="45">
        <v>3</v>
      </c>
      <c r="T37" s="45">
        <v>1</v>
      </c>
      <c r="U37" s="45">
        <v>0</v>
      </c>
      <c r="V37" s="45">
        <v>1</v>
      </c>
      <c r="W37" s="45">
        <v>0</v>
      </c>
      <c r="X37" s="45">
        <v>0</v>
      </c>
      <c r="Y37" s="45">
        <v>1</v>
      </c>
      <c r="Z37" s="45">
        <v>0</v>
      </c>
      <c r="AA37" s="45">
        <v>0</v>
      </c>
      <c r="AB37" s="57" t="s">
        <v>305</v>
      </c>
      <c r="AC37" s="58" t="s">
        <v>52</v>
      </c>
      <c r="AD37" s="58"/>
      <c r="AE37" s="73">
        <v>0</v>
      </c>
      <c r="AF37" s="73">
        <v>0</v>
      </c>
      <c r="AG37" s="73">
        <v>0</v>
      </c>
      <c r="AH37" s="73">
        <v>0</v>
      </c>
      <c r="AI37" s="73">
        <v>0</v>
      </c>
      <c r="AJ37" s="73">
        <v>0</v>
      </c>
      <c r="AK37" s="73">
        <f t="shared" si="2"/>
        <v>0</v>
      </c>
      <c r="AL37" s="58">
        <v>2018</v>
      </c>
    </row>
    <row r="38" spans="1:38" ht="127.5" customHeight="1">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299</v>
      </c>
      <c r="R38" s="45">
        <v>0</v>
      </c>
      <c r="S38" s="45">
        <v>3</v>
      </c>
      <c r="T38" s="45">
        <v>1</v>
      </c>
      <c r="U38" s="45">
        <v>0</v>
      </c>
      <c r="V38" s="45">
        <v>1</v>
      </c>
      <c r="W38" s="45">
        <v>0</v>
      </c>
      <c r="X38" s="45">
        <v>0</v>
      </c>
      <c r="Y38" s="45">
        <v>1</v>
      </c>
      <c r="Z38" s="45">
        <v>0</v>
      </c>
      <c r="AA38" s="45">
        <v>1</v>
      </c>
      <c r="AB38" s="41" t="s">
        <v>306</v>
      </c>
      <c r="AC38" s="43" t="s">
        <v>57</v>
      </c>
      <c r="AD38" s="43"/>
      <c r="AE38" s="43">
        <v>350</v>
      </c>
      <c r="AF38" s="43">
        <v>350</v>
      </c>
      <c r="AG38" s="43">
        <v>350</v>
      </c>
      <c r="AH38" s="43">
        <v>350</v>
      </c>
      <c r="AI38" s="43">
        <v>355</v>
      </c>
      <c r="AJ38" s="43">
        <v>360</v>
      </c>
      <c r="AK38" s="43">
        <f t="shared" si="2"/>
        <v>1765</v>
      </c>
      <c r="AL38" s="43">
        <v>2021</v>
      </c>
    </row>
    <row r="39" spans="1:38" ht="108.7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299</v>
      </c>
      <c r="R39" s="45">
        <v>0</v>
      </c>
      <c r="S39" s="45">
        <v>3</v>
      </c>
      <c r="T39" s="45">
        <v>1</v>
      </c>
      <c r="U39" s="45">
        <v>0</v>
      </c>
      <c r="V39" s="45">
        <v>1</v>
      </c>
      <c r="W39" s="45">
        <v>0</v>
      </c>
      <c r="X39" s="45">
        <v>0</v>
      </c>
      <c r="Y39" s="45">
        <v>1</v>
      </c>
      <c r="Z39" s="45">
        <v>0</v>
      </c>
      <c r="AA39" s="45">
        <v>2</v>
      </c>
      <c r="AB39" s="41" t="s">
        <v>307</v>
      </c>
      <c r="AC39" s="43" t="s">
        <v>55</v>
      </c>
      <c r="AD39" s="43"/>
      <c r="AE39" s="43">
        <v>63.5</v>
      </c>
      <c r="AF39" s="43">
        <v>63.5</v>
      </c>
      <c r="AG39" s="43">
        <v>63.5</v>
      </c>
      <c r="AH39" s="43">
        <v>63.5</v>
      </c>
      <c r="AI39" s="43">
        <v>64</v>
      </c>
      <c r="AJ39" s="43">
        <v>65</v>
      </c>
      <c r="AK39" s="43">
        <v>65</v>
      </c>
      <c r="AL39" s="43">
        <v>2021</v>
      </c>
    </row>
    <row r="40" spans="1:38" ht="187.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299</v>
      </c>
      <c r="R40" s="45">
        <v>0</v>
      </c>
      <c r="S40" s="45">
        <v>3</v>
      </c>
      <c r="T40" s="45">
        <v>1</v>
      </c>
      <c r="U40" s="45">
        <v>0</v>
      </c>
      <c r="V40" s="45">
        <v>1</v>
      </c>
      <c r="W40" s="45">
        <v>0</v>
      </c>
      <c r="X40" s="45">
        <v>0</v>
      </c>
      <c r="Y40" s="45">
        <v>2</v>
      </c>
      <c r="Z40" s="45">
        <v>0</v>
      </c>
      <c r="AA40" s="45">
        <v>0</v>
      </c>
      <c r="AB40" s="80" t="s">
        <v>308</v>
      </c>
      <c r="AC40" s="81" t="s">
        <v>52</v>
      </c>
      <c r="AD40" s="81"/>
      <c r="AE40" s="82">
        <v>200</v>
      </c>
      <c r="AF40" s="82">
        <v>230</v>
      </c>
      <c r="AG40" s="82">
        <v>236.3</v>
      </c>
      <c r="AH40" s="82">
        <v>281.6</v>
      </c>
      <c r="AI40" s="82">
        <v>194</v>
      </c>
      <c r="AJ40" s="82">
        <v>190</v>
      </c>
      <c r="AK40" s="82">
        <f>SUM(AF40:AJ40)</f>
        <v>1131.9</v>
      </c>
      <c r="AL40" s="81">
        <v>2021</v>
      </c>
    </row>
    <row r="41" spans="1:38" ht="67.5" customHeight="1">
      <c r="A41" s="43"/>
      <c r="B41" s="45">
        <v>1</v>
      </c>
      <c r="C41" s="45">
        <v>3</v>
      </c>
      <c r="D41" s="45">
        <v>1</v>
      </c>
      <c r="E41" s="45">
        <v>1</v>
      </c>
      <c r="F41" s="45">
        <v>0</v>
      </c>
      <c r="G41" s="45">
        <v>2</v>
      </c>
      <c r="H41" s="45">
        <v>0</v>
      </c>
      <c r="I41" s="45">
        <v>3</v>
      </c>
      <c r="J41" s="45">
        <v>1</v>
      </c>
      <c r="K41" s="45">
        <v>0</v>
      </c>
      <c r="L41" s="45">
        <v>1</v>
      </c>
      <c r="M41" s="45">
        <v>2</v>
      </c>
      <c r="N41" s="45">
        <v>0</v>
      </c>
      <c r="O41" s="45">
        <v>0</v>
      </c>
      <c r="P41" s="45">
        <v>3</v>
      </c>
      <c r="Q41" s="45" t="s">
        <v>299</v>
      </c>
      <c r="R41" s="45">
        <v>0</v>
      </c>
      <c r="S41" s="45">
        <v>3</v>
      </c>
      <c r="T41" s="45">
        <v>1</v>
      </c>
      <c r="U41" s="45">
        <v>0</v>
      </c>
      <c r="V41" s="45">
        <v>1</v>
      </c>
      <c r="W41" s="45">
        <v>0</v>
      </c>
      <c r="X41" s="45">
        <v>0</v>
      </c>
      <c r="Y41" s="45">
        <v>2</v>
      </c>
      <c r="Z41" s="45">
        <v>0</v>
      </c>
      <c r="AA41" s="45">
        <v>0</v>
      </c>
      <c r="AB41" s="80" t="s">
        <v>458</v>
      </c>
      <c r="AC41" s="81" t="s">
        <v>52</v>
      </c>
      <c r="AD41" s="81"/>
      <c r="AE41" s="82">
        <v>0</v>
      </c>
      <c r="AF41" s="82">
        <v>0</v>
      </c>
      <c r="AG41" s="82">
        <v>0</v>
      </c>
      <c r="AH41" s="82">
        <v>7.8</v>
      </c>
      <c r="AI41" s="82">
        <v>0</v>
      </c>
      <c r="AJ41" s="82">
        <v>0</v>
      </c>
      <c r="AK41" s="82">
        <f>SUM(AF41:AJ41)</f>
        <v>7.8</v>
      </c>
      <c r="AL41" s="81">
        <v>2021</v>
      </c>
    </row>
    <row r="42" spans="1:38" ht="155.25" customHeight="1">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299</v>
      </c>
      <c r="R42" s="45">
        <v>0</v>
      </c>
      <c r="S42" s="45">
        <v>3</v>
      </c>
      <c r="T42" s="45">
        <v>1</v>
      </c>
      <c r="U42" s="45">
        <v>0</v>
      </c>
      <c r="V42" s="45">
        <v>1</v>
      </c>
      <c r="W42" s="45">
        <v>0</v>
      </c>
      <c r="X42" s="45">
        <v>0</v>
      </c>
      <c r="Y42" s="45">
        <v>2</v>
      </c>
      <c r="Z42" s="45">
        <v>0</v>
      </c>
      <c r="AA42" s="45">
        <v>1</v>
      </c>
      <c r="AB42" s="41" t="s">
        <v>309</v>
      </c>
      <c r="AC42" s="43" t="s">
        <v>57</v>
      </c>
      <c r="AD42" s="43"/>
      <c r="AE42" s="43">
        <v>58</v>
      </c>
      <c r="AF42" s="43">
        <v>56</v>
      </c>
      <c r="AG42" s="43">
        <v>58</v>
      </c>
      <c r="AH42" s="43">
        <v>58</v>
      </c>
      <c r="AI42" s="43">
        <v>60</v>
      </c>
      <c r="AJ42" s="43">
        <v>60</v>
      </c>
      <c r="AK42" s="43">
        <f>SUM(AF42:AJ42)</f>
        <v>292</v>
      </c>
      <c r="AL42" s="43">
        <v>2021</v>
      </c>
    </row>
    <row r="43" spans="1:38" ht="45">
      <c r="A43" s="43">
        <v>3</v>
      </c>
      <c r="B43" s="45">
        <v>1</v>
      </c>
      <c r="C43" s="45">
        <v>3</v>
      </c>
      <c r="D43" s="45">
        <v>1</v>
      </c>
      <c r="E43" s="45">
        <v>1</v>
      </c>
      <c r="F43" s="45">
        <v>0</v>
      </c>
      <c r="G43" s="45">
        <v>2</v>
      </c>
      <c r="H43" s="45">
        <v>0</v>
      </c>
      <c r="I43" s="45">
        <v>3</v>
      </c>
      <c r="J43" s="45">
        <v>1</v>
      </c>
      <c r="K43" s="45">
        <v>0</v>
      </c>
      <c r="L43" s="45">
        <v>1</v>
      </c>
      <c r="M43" s="45">
        <v>2</v>
      </c>
      <c r="N43" s="45">
        <v>0</v>
      </c>
      <c r="O43" s="45">
        <v>0</v>
      </c>
      <c r="P43" s="45">
        <v>2</v>
      </c>
      <c r="Q43" s="45" t="s">
        <v>299</v>
      </c>
      <c r="R43" s="45">
        <v>0</v>
      </c>
      <c r="S43" s="45">
        <v>3</v>
      </c>
      <c r="T43" s="45">
        <v>1</v>
      </c>
      <c r="U43" s="45">
        <v>0</v>
      </c>
      <c r="V43" s="45">
        <v>1</v>
      </c>
      <c r="W43" s="45">
        <v>0</v>
      </c>
      <c r="X43" s="45">
        <v>0</v>
      </c>
      <c r="Y43" s="45">
        <v>2</v>
      </c>
      <c r="Z43" s="45">
        <v>0</v>
      </c>
      <c r="AA43" s="45">
        <v>2</v>
      </c>
      <c r="AB43" s="41" t="s">
        <v>310</v>
      </c>
      <c r="AC43" s="43" t="s">
        <v>57</v>
      </c>
      <c r="AD43" s="43"/>
      <c r="AE43" s="43">
        <v>58</v>
      </c>
      <c r="AF43" s="43">
        <v>56</v>
      </c>
      <c r="AG43" s="43">
        <v>58</v>
      </c>
      <c r="AH43" s="43">
        <v>58</v>
      </c>
      <c r="AI43" s="43">
        <v>60</v>
      </c>
      <c r="AJ43" s="43">
        <v>60</v>
      </c>
      <c r="AK43" s="43">
        <f>SUM(AF43:AJ43)</f>
        <v>292</v>
      </c>
      <c r="AL43" s="43">
        <v>2021</v>
      </c>
    </row>
    <row r="44" spans="1:38" ht="105">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0</v>
      </c>
      <c r="AB44" s="60" t="s">
        <v>459</v>
      </c>
      <c r="AC44" s="61" t="s">
        <v>52</v>
      </c>
      <c r="AD44" s="61"/>
      <c r="AE44" s="72">
        <v>0</v>
      </c>
      <c r="AF44" s="72">
        <v>0</v>
      </c>
      <c r="AG44" s="72">
        <v>0</v>
      </c>
      <c r="AH44" s="72">
        <v>0</v>
      </c>
      <c r="AI44" s="72">
        <v>0</v>
      </c>
      <c r="AJ44" s="72">
        <v>0</v>
      </c>
      <c r="AK44" s="72">
        <f>SUM(AF44:AJ44)</f>
        <v>0</v>
      </c>
      <c r="AL44" s="61">
        <v>2021</v>
      </c>
    </row>
    <row r="45" spans="1:38" ht="60">
      <c r="A45" s="43">
        <v>3</v>
      </c>
      <c r="B45" s="45">
        <v>1</v>
      </c>
      <c r="C45" s="45">
        <v>3</v>
      </c>
      <c r="D45" s="45">
        <v>1</v>
      </c>
      <c r="E45" s="45">
        <v>1</v>
      </c>
      <c r="F45" s="45">
        <v>0</v>
      </c>
      <c r="G45" s="45">
        <v>2</v>
      </c>
      <c r="H45" s="45">
        <v>0</v>
      </c>
      <c r="I45" s="45">
        <v>3</v>
      </c>
      <c r="J45" s="45">
        <v>1</v>
      </c>
      <c r="K45" s="45">
        <v>0</v>
      </c>
      <c r="L45" s="45">
        <v>1</v>
      </c>
      <c r="M45" s="45">
        <v>0</v>
      </c>
      <c r="N45" s="45">
        <v>0</v>
      </c>
      <c r="O45" s="45">
        <v>0</v>
      </c>
      <c r="P45" s="45">
        <v>0</v>
      </c>
      <c r="Q45" s="45">
        <v>0</v>
      </c>
      <c r="R45" s="45">
        <v>0</v>
      </c>
      <c r="S45" s="45">
        <v>3</v>
      </c>
      <c r="T45" s="45">
        <v>1</v>
      </c>
      <c r="U45" s="45">
        <v>0</v>
      </c>
      <c r="V45" s="45">
        <v>1</v>
      </c>
      <c r="W45" s="45">
        <v>0</v>
      </c>
      <c r="X45" s="45">
        <v>0</v>
      </c>
      <c r="Y45" s="45">
        <v>3</v>
      </c>
      <c r="Z45" s="45">
        <v>0</v>
      </c>
      <c r="AA45" s="45">
        <v>1</v>
      </c>
      <c r="AB45" s="41" t="s">
        <v>311</v>
      </c>
      <c r="AC45" s="48" t="s">
        <v>57</v>
      </c>
      <c r="AD45" s="43"/>
      <c r="AE45" s="43">
        <v>0</v>
      </c>
      <c r="AF45" s="43">
        <v>0</v>
      </c>
      <c r="AG45" s="43">
        <v>0</v>
      </c>
      <c r="AH45" s="43">
        <v>0</v>
      </c>
      <c r="AI45" s="43">
        <v>0</v>
      </c>
      <c r="AJ45" s="43">
        <v>0</v>
      </c>
      <c r="AK45" s="43">
        <v>0</v>
      </c>
      <c r="AL45" s="43">
        <v>2021</v>
      </c>
    </row>
    <row r="46" spans="1:38" ht="85.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0</v>
      </c>
      <c r="AB46" s="62" t="s">
        <v>312</v>
      </c>
      <c r="AC46" s="63" t="s">
        <v>52</v>
      </c>
      <c r="AD46" s="64"/>
      <c r="AE46" s="70">
        <f aca="true" t="shared" si="3" ref="AE46:AK46">SUM(AE50)</f>
        <v>0</v>
      </c>
      <c r="AF46" s="70">
        <f t="shared" si="3"/>
        <v>0</v>
      </c>
      <c r="AG46" s="70">
        <f t="shared" si="3"/>
        <v>0</v>
      </c>
      <c r="AH46" s="70">
        <f t="shared" si="3"/>
        <v>0</v>
      </c>
      <c r="AI46" s="70">
        <f t="shared" si="3"/>
        <v>0</v>
      </c>
      <c r="AJ46" s="70">
        <f t="shared" si="3"/>
        <v>0</v>
      </c>
      <c r="AK46" s="70">
        <f t="shared" si="3"/>
        <v>0</v>
      </c>
      <c r="AL46" s="64">
        <v>2021</v>
      </c>
    </row>
    <row r="47" spans="1:38" ht="45">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1</v>
      </c>
      <c r="AB47" s="41" t="s">
        <v>313</v>
      </c>
      <c r="AC47" s="48" t="s">
        <v>57</v>
      </c>
      <c r="AD47" s="43"/>
      <c r="AE47" s="43">
        <v>35</v>
      </c>
      <c r="AF47" s="43">
        <v>33</v>
      </c>
      <c r="AG47" s="43">
        <v>34</v>
      </c>
      <c r="AH47" s="43">
        <v>35</v>
      </c>
      <c r="AI47" s="43">
        <v>36</v>
      </c>
      <c r="AJ47" s="43">
        <v>37</v>
      </c>
      <c r="AK47" s="43">
        <v>37</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2</v>
      </c>
      <c r="AB48" s="41" t="s">
        <v>314</v>
      </c>
      <c r="AC48" s="48" t="s">
        <v>55</v>
      </c>
      <c r="AD48" s="43"/>
      <c r="AE48" s="43">
        <v>34</v>
      </c>
      <c r="AF48" s="43">
        <v>32</v>
      </c>
      <c r="AG48" s="43">
        <v>33</v>
      </c>
      <c r="AH48" s="43">
        <v>34</v>
      </c>
      <c r="AI48" s="43">
        <v>35</v>
      </c>
      <c r="AJ48" s="43">
        <v>36</v>
      </c>
      <c r="AK48" s="43">
        <v>36</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0</v>
      </c>
      <c r="Z49" s="45">
        <v>0</v>
      </c>
      <c r="AA49" s="45">
        <v>3</v>
      </c>
      <c r="AB49" s="41" t="s">
        <v>315</v>
      </c>
      <c r="AC49" s="48" t="s">
        <v>55</v>
      </c>
      <c r="AD49" s="43"/>
      <c r="AE49" s="43">
        <v>2</v>
      </c>
      <c r="AF49" s="43">
        <v>2</v>
      </c>
      <c r="AG49" s="43">
        <v>2</v>
      </c>
      <c r="AH49" s="43">
        <v>2</v>
      </c>
      <c r="AI49" s="43">
        <v>3</v>
      </c>
      <c r="AJ49" s="43">
        <v>3</v>
      </c>
      <c r="AK49" s="43">
        <v>3</v>
      </c>
      <c r="AL49" s="43">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0</v>
      </c>
      <c r="AB50" s="55" t="s">
        <v>316</v>
      </c>
      <c r="AC50" s="67" t="s">
        <v>59</v>
      </c>
      <c r="AD50" s="56"/>
      <c r="AE50" s="71">
        <v>0</v>
      </c>
      <c r="AF50" s="71">
        <v>0</v>
      </c>
      <c r="AG50" s="71">
        <v>0</v>
      </c>
      <c r="AH50" s="71">
        <v>0</v>
      </c>
      <c r="AI50" s="71">
        <v>0</v>
      </c>
      <c r="AJ50" s="71">
        <v>0</v>
      </c>
      <c r="AK50" s="71">
        <f>SUM(AF50:AJ50)</f>
        <v>0</v>
      </c>
      <c r="AL50" s="56">
        <v>2021</v>
      </c>
    </row>
    <row r="51" spans="1:38" ht="114" customHeight="1">
      <c r="A51" s="43">
        <v>3</v>
      </c>
      <c r="B51" s="45">
        <v>1</v>
      </c>
      <c r="C51" s="45">
        <v>3</v>
      </c>
      <c r="D51" s="45">
        <v>1</v>
      </c>
      <c r="E51" s="45">
        <v>1</v>
      </c>
      <c r="F51" s="45">
        <v>0</v>
      </c>
      <c r="G51" s="45">
        <v>2</v>
      </c>
      <c r="H51" s="45">
        <v>0</v>
      </c>
      <c r="I51" s="45">
        <v>3</v>
      </c>
      <c r="J51" s="45">
        <v>1</v>
      </c>
      <c r="K51" s="45">
        <v>0</v>
      </c>
      <c r="L51" s="45">
        <v>2</v>
      </c>
      <c r="M51" s="45">
        <v>0</v>
      </c>
      <c r="N51" s="45">
        <v>0</v>
      </c>
      <c r="O51" s="45">
        <v>0</v>
      </c>
      <c r="P51" s="45">
        <v>0</v>
      </c>
      <c r="Q51" s="45">
        <v>0</v>
      </c>
      <c r="R51" s="45">
        <v>0</v>
      </c>
      <c r="S51" s="45">
        <v>3</v>
      </c>
      <c r="T51" s="45">
        <v>1</v>
      </c>
      <c r="U51" s="45">
        <v>0</v>
      </c>
      <c r="V51" s="45">
        <v>2</v>
      </c>
      <c r="W51" s="45">
        <v>0</v>
      </c>
      <c r="X51" s="45">
        <v>0</v>
      </c>
      <c r="Y51" s="45">
        <v>1</v>
      </c>
      <c r="Z51" s="45">
        <v>0</v>
      </c>
      <c r="AA51" s="45">
        <v>1</v>
      </c>
      <c r="AB51" s="41" t="s">
        <v>317</v>
      </c>
      <c r="AC51" s="48" t="s">
        <v>57</v>
      </c>
      <c r="AD51" s="43"/>
      <c r="AE51" s="43">
        <v>1</v>
      </c>
      <c r="AF51" s="43">
        <v>0</v>
      </c>
      <c r="AG51" s="43">
        <v>1</v>
      </c>
      <c r="AH51" s="43">
        <v>1</v>
      </c>
      <c r="AI51" s="43">
        <v>0</v>
      </c>
      <c r="AJ51" s="43">
        <v>0</v>
      </c>
      <c r="AK51" s="43">
        <v>2</v>
      </c>
      <c r="AL51" s="43">
        <v>2021</v>
      </c>
    </row>
    <row r="52" spans="1:38" ht="128.25">
      <c r="A52" s="43">
        <v>3</v>
      </c>
      <c r="B52" s="45">
        <v>1</v>
      </c>
      <c r="C52" s="45">
        <v>3</v>
      </c>
      <c r="D52" s="45">
        <v>0</v>
      </c>
      <c r="E52" s="45">
        <v>7</v>
      </c>
      <c r="F52" s="45">
        <v>0</v>
      </c>
      <c r="G52" s="45">
        <v>7</v>
      </c>
      <c r="H52" s="45">
        <v>0</v>
      </c>
      <c r="I52" s="45">
        <v>3</v>
      </c>
      <c r="J52" s="45">
        <v>2</v>
      </c>
      <c r="K52" s="45">
        <v>0</v>
      </c>
      <c r="L52" s="45">
        <v>0</v>
      </c>
      <c r="M52" s="45">
        <v>0</v>
      </c>
      <c r="N52" s="45">
        <v>0</v>
      </c>
      <c r="O52" s="45">
        <v>0</v>
      </c>
      <c r="P52" s="45">
        <v>0</v>
      </c>
      <c r="Q52" s="45">
        <v>0</v>
      </c>
      <c r="R52" s="45">
        <v>0</v>
      </c>
      <c r="S52" s="45">
        <v>3</v>
      </c>
      <c r="T52" s="45">
        <v>2</v>
      </c>
      <c r="U52" s="45">
        <v>0</v>
      </c>
      <c r="V52" s="45">
        <v>0</v>
      </c>
      <c r="W52" s="45">
        <v>0</v>
      </c>
      <c r="X52" s="45">
        <v>0</v>
      </c>
      <c r="Y52" s="45">
        <v>0</v>
      </c>
      <c r="Z52" s="45">
        <v>0</v>
      </c>
      <c r="AA52" s="45">
        <v>0</v>
      </c>
      <c r="AB52" s="65" t="s">
        <v>318</v>
      </c>
      <c r="AC52" s="68" t="s">
        <v>60</v>
      </c>
      <c r="AD52" s="66"/>
      <c r="AE52" s="69">
        <f aca="true" t="shared" si="4" ref="AE52:AK52">SUM(AE53+AE69+AE79)</f>
        <v>17</v>
      </c>
      <c r="AF52" s="69">
        <f>SUM(AF53+AF69+AF79)</f>
        <v>19.5</v>
      </c>
      <c r="AG52" s="69">
        <f>SUM(AG53+AG69+AG79)</f>
        <v>19.5</v>
      </c>
      <c r="AH52" s="69">
        <f>SUM(AH53+AH69+AH79)</f>
        <v>19.5</v>
      </c>
      <c r="AI52" s="69">
        <f>SUM(AI53+AI69+AI79)</f>
        <v>19.5</v>
      </c>
      <c r="AJ52" s="69">
        <f t="shared" si="4"/>
        <v>19.5</v>
      </c>
      <c r="AK52" s="69">
        <f t="shared" si="4"/>
        <v>97.5</v>
      </c>
      <c r="AL52" s="66">
        <v>2021</v>
      </c>
    </row>
    <row r="53" spans="1:38" ht="57">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0</v>
      </c>
      <c r="X53" s="45">
        <v>0</v>
      </c>
      <c r="Y53" s="45">
        <v>0</v>
      </c>
      <c r="Z53" s="45">
        <v>0</v>
      </c>
      <c r="AA53" s="45">
        <v>0</v>
      </c>
      <c r="AB53" s="62" t="s">
        <v>452</v>
      </c>
      <c r="AC53" s="63" t="s">
        <v>61</v>
      </c>
      <c r="AD53" s="64"/>
      <c r="AE53" s="70">
        <f aca="true" t="shared" si="5" ref="AE53:AK53">SUM(AE57+AE60+AE63+AE65+AE67)</f>
        <v>14.5</v>
      </c>
      <c r="AF53" s="70">
        <f>SUM(AF57+AF60+AF63+AF65+AF67)</f>
        <v>17</v>
      </c>
      <c r="AG53" s="70">
        <f t="shared" si="5"/>
        <v>17</v>
      </c>
      <c r="AH53" s="70">
        <f t="shared" si="5"/>
        <v>17</v>
      </c>
      <c r="AI53" s="70">
        <f>SUM(AI57+AI60+AI63+AI65+AI67)</f>
        <v>17</v>
      </c>
      <c r="AJ53" s="70">
        <f>SUM(AJ57+AJ60+AJ63+AJ65+AJ67)</f>
        <v>17</v>
      </c>
      <c r="AK53" s="70">
        <f t="shared" si="5"/>
        <v>85</v>
      </c>
      <c r="AL53" s="64">
        <v>2021</v>
      </c>
    </row>
    <row r="54" spans="1:38" ht="60">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1</v>
      </c>
      <c r="X54" s="45">
        <v>0</v>
      </c>
      <c r="Y54" s="45">
        <v>0</v>
      </c>
      <c r="Z54" s="45">
        <v>0</v>
      </c>
      <c r="AA54" s="45">
        <v>1</v>
      </c>
      <c r="AB54" s="41" t="s">
        <v>453</v>
      </c>
      <c r="AC54" s="48" t="s">
        <v>57</v>
      </c>
      <c r="AD54" s="43"/>
      <c r="AE54" s="43">
        <v>6</v>
      </c>
      <c r="AF54" s="43">
        <v>5</v>
      </c>
      <c r="AG54" s="43">
        <v>6</v>
      </c>
      <c r="AH54" s="43">
        <v>6</v>
      </c>
      <c r="AI54" s="43">
        <v>7</v>
      </c>
      <c r="AJ54" s="43">
        <v>7</v>
      </c>
      <c r="AK54" s="43">
        <f aca="true" t="shared" si="6" ref="AK54:AK60">SUM(AF54:AJ54)</f>
        <v>31</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2</v>
      </c>
      <c r="AB55" s="41" t="s">
        <v>454</v>
      </c>
      <c r="AC55" s="48" t="s">
        <v>57</v>
      </c>
      <c r="AD55" s="43"/>
      <c r="AE55" s="43">
        <v>400</v>
      </c>
      <c r="AF55" s="43">
        <v>390</v>
      </c>
      <c r="AG55" s="43">
        <v>400</v>
      </c>
      <c r="AH55" s="43">
        <v>400</v>
      </c>
      <c r="AI55" s="43">
        <v>420</v>
      </c>
      <c r="AJ55" s="43">
        <v>420</v>
      </c>
      <c r="AK55" s="43">
        <f t="shared" si="6"/>
        <v>2030</v>
      </c>
      <c r="AL55" s="43">
        <v>2021</v>
      </c>
    </row>
    <row r="56" spans="1:38" ht="75">
      <c r="A56" s="43">
        <v>3</v>
      </c>
      <c r="B56" s="45">
        <v>1</v>
      </c>
      <c r="C56" s="45">
        <v>3</v>
      </c>
      <c r="D56" s="45">
        <v>0</v>
      </c>
      <c r="E56" s="45">
        <v>7</v>
      </c>
      <c r="F56" s="45">
        <v>0</v>
      </c>
      <c r="G56" s="45">
        <v>7</v>
      </c>
      <c r="H56" s="45">
        <v>0</v>
      </c>
      <c r="I56" s="45">
        <v>3</v>
      </c>
      <c r="J56" s="45">
        <v>2</v>
      </c>
      <c r="K56" s="45">
        <v>0</v>
      </c>
      <c r="L56" s="45">
        <v>1</v>
      </c>
      <c r="M56" s="45">
        <v>0</v>
      </c>
      <c r="N56" s="45">
        <v>0</v>
      </c>
      <c r="O56" s="45">
        <v>0</v>
      </c>
      <c r="P56" s="45">
        <v>0</v>
      </c>
      <c r="Q56" s="45">
        <v>0</v>
      </c>
      <c r="R56" s="45">
        <v>0</v>
      </c>
      <c r="S56" s="45">
        <v>3</v>
      </c>
      <c r="T56" s="45">
        <v>2</v>
      </c>
      <c r="U56" s="45">
        <v>0</v>
      </c>
      <c r="V56" s="45">
        <v>1</v>
      </c>
      <c r="W56" s="45">
        <v>0</v>
      </c>
      <c r="X56" s="45">
        <v>0</v>
      </c>
      <c r="Y56" s="45">
        <v>0</v>
      </c>
      <c r="Z56" s="45">
        <v>0</v>
      </c>
      <c r="AA56" s="45">
        <v>3</v>
      </c>
      <c r="AB56" s="41" t="s">
        <v>455</v>
      </c>
      <c r="AC56" s="48" t="s">
        <v>57</v>
      </c>
      <c r="AD56" s="43"/>
      <c r="AE56" s="43">
        <v>32</v>
      </c>
      <c r="AF56" s="43">
        <v>30</v>
      </c>
      <c r="AG56" s="43">
        <v>32</v>
      </c>
      <c r="AH56" s="43">
        <v>32</v>
      </c>
      <c r="AI56" s="43">
        <v>35</v>
      </c>
      <c r="AJ56" s="43">
        <v>35</v>
      </c>
      <c r="AK56" s="43">
        <f t="shared" si="6"/>
        <v>164</v>
      </c>
      <c r="AL56" s="43">
        <v>2021</v>
      </c>
    </row>
    <row r="57" spans="1:38" ht="108.7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299</v>
      </c>
      <c r="R57" s="45">
        <v>0</v>
      </c>
      <c r="S57" s="45">
        <v>3</v>
      </c>
      <c r="T57" s="45">
        <v>2</v>
      </c>
      <c r="U57" s="45">
        <v>0</v>
      </c>
      <c r="V57" s="45">
        <v>1</v>
      </c>
      <c r="W57" s="45">
        <v>0</v>
      </c>
      <c r="X57" s="45">
        <v>0</v>
      </c>
      <c r="Y57" s="45">
        <v>1</v>
      </c>
      <c r="Z57" s="45">
        <v>0</v>
      </c>
      <c r="AA57" s="45">
        <v>0</v>
      </c>
      <c r="AB57" s="55" t="s">
        <v>456</v>
      </c>
      <c r="AC57" s="67" t="s">
        <v>52</v>
      </c>
      <c r="AD57" s="56"/>
      <c r="AE57" s="71">
        <v>2</v>
      </c>
      <c r="AF57" s="71">
        <v>2</v>
      </c>
      <c r="AG57" s="71">
        <v>2</v>
      </c>
      <c r="AH57" s="71">
        <v>2</v>
      </c>
      <c r="AI57" s="71">
        <v>2</v>
      </c>
      <c r="AJ57" s="71">
        <v>2</v>
      </c>
      <c r="AK57" s="71">
        <f t="shared" si="6"/>
        <v>10</v>
      </c>
      <c r="AL57" s="56">
        <v>2021</v>
      </c>
    </row>
    <row r="58" spans="1:38" ht="52.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299</v>
      </c>
      <c r="R58" s="45">
        <v>0</v>
      </c>
      <c r="S58" s="45">
        <v>3</v>
      </c>
      <c r="T58" s="45">
        <v>2</v>
      </c>
      <c r="U58" s="45">
        <v>0</v>
      </c>
      <c r="V58" s="45">
        <v>1</v>
      </c>
      <c r="W58" s="45">
        <v>0</v>
      </c>
      <c r="X58" s="45">
        <v>0</v>
      </c>
      <c r="Y58" s="45">
        <v>1</v>
      </c>
      <c r="Z58" s="45">
        <v>0</v>
      </c>
      <c r="AA58" s="45">
        <v>1</v>
      </c>
      <c r="AB58" s="41" t="s">
        <v>457</v>
      </c>
      <c r="AC58" s="48" t="s">
        <v>57</v>
      </c>
      <c r="AD58" s="43"/>
      <c r="AE58" s="43">
        <v>1900</v>
      </c>
      <c r="AF58" s="43">
        <v>1900</v>
      </c>
      <c r="AG58" s="43">
        <v>1900</v>
      </c>
      <c r="AH58" s="43">
        <v>1900</v>
      </c>
      <c r="AI58" s="43">
        <v>1900</v>
      </c>
      <c r="AJ58" s="43">
        <v>2000</v>
      </c>
      <c r="AK58" s="43">
        <f t="shared" si="6"/>
        <v>9600</v>
      </c>
      <c r="AL58" s="43">
        <v>2021</v>
      </c>
    </row>
    <row r="59" spans="1:38" ht="76.5"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1</v>
      </c>
      <c r="Q59" s="45" t="s">
        <v>299</v>
      </c>
      <c r="R59" s="45">
        <v>0</v>
      </c>
      <c r="S59" s="45">
        <v>3</v>
      </c>
      <c r="T59" s="45">
        <v>2</v>
      </c>
      <c r="U59" s="45">
        <v>0</v>
      </c>
      <c r="V59" s="45">
        <v>1</v>
      </c>
      <c r="W59" s="45">
        <v>0</v>
      </c>
      <c r="X59" s="45">
        <v>0</v>
      </c>
      <c r="Y59" s="45">
        <v>1</v>
      </c>
      <c r="Z59" s="45">
        <v>0</v>
      </c>
      <c r="AA59" s="45">
        <v>2</v>
      </c>
      <c r="AB59" s="41" t="s">
        <v>304</v>
      </c>
      <c r="AC59" s="48" t="s">
        <v>57</v>
      </c>
      <c r="AD59" s="43"/>
      <c r="AE59" s="43">
        <v>45</v>
      </c>
      <c r="AF59" s="43">
        <v>45</v>
      </c>
      <c r="AG59" s="43">
        <v>45</v>
      </c>
      <c r="AH59" s="43">
        <v>45</v>
      </c>
      <c r="AI59" s="43">
        <v>50</v>
      </c>
      <c r="AJ59" s="43">
        <v>50</v>
      </c>
      <c r="AK59" s="43">
        <f t="shared" si="6"/>
        <v>235</v>
      </c>
      <c r="AL59" s="43">
        <v>2021</v>
      </c>
    </row>
    <row r="60" spans="1:38" ht="78" customHeight="1">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0</v>
      </c>
      <c r="AB60" s="55" t="s">
        <v>0</v>
      </c>
      <c r="AC60" s="67" t="s">
        <v>62</v>
      </c>
      <c r="AD60" s="56"/>
      <c r="AE60" s="71">
        <v>0</v>
      </c>
      <c r="AF60" s="71">
        <v>0</v>
      </c>
      <c r="AG60" s="71">
        <v>0</v>
      </c>
      <c r="AH60" s="71">
        <v>0</v>
      </c>
      <c r="AI60" s="71">
        <v>0</v>
      </c>
      <c r="AJ60" s="71">
        <v>0</v>
      </c>
      <c r="AK60" s="71">
        <f t="shared" si="6"/>
        <v>0</v>
      </c>
      <c r="AL60" s="56">
        <v>2021</v>
      </c>
    </row>
    <row r="61" spans="1:38" ht="60">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1</v>
      </c>
      <c r="AB61" s="41" t="s">
        <v>1</v>
      </c>
      <c r="AC61" s="48" t="s">
        <v>57</v>
      </c>
      <c r="AD61" s="43"/>
      <c r="AE61" s="43">
        <v>40</v>
      </c>
      <c r="AF61" s="43">
        <v>40</v>
      </c>
      <c r="AG61" s="43">
        <v>40</v>
      </c>
      <c r="AH61" s="43">
        <v>40</v>
      </c>
      <c r="AI61" s="43">
        <v>45</v>
      </c>
      <c r="AJ61" s="43">
        <v>45</v>
      </c>
      <c r="AK61" s="43">
        <v>210</v>
      </c>
      <c r="AL61" s="43">
        <v>2021</v>
      </c>
    </row>
    <row r="62" spans="1:38" ht="65.25" customHeight="1">
      <c r="A62" s="43">
        <v>3</v>
      </c>
      <c r="B62" s="45">
        <v>1</v>
      </c>
      <c r="C62" s="45">
        <v>3</v>
      </c>
      <c r="D62" s="45">
        <v>0</v>
      </c>
      <c r="E62" s="45">
        <v>7</v>
      </c>
      <c r="F62" s="45">
        <v>0</v>
      </c>
      <c r="G62" s="45">
        <v>7</v>
      </c>
      <c r="H62" s="45">
        <v>0</v>
      </c>
      <c r="I62" s="45">
        <v>3</v>
      </c>
      <c r="J62" s="45">
        <v>2</v>
      </c>
      <c r="K62" s="45">
        <v>0</v>
      </c>
      <c r="L62" s="45">
        <v>1</v>
      </c>
      <c r="M62" s="45">
        <v>2</v>
      </c>
      <c r="N62" s="45">
        <v>0</v>
      </c>
      <c r="O62" s="45">
        <v>0</v>
      </c>
      <c r="P62" s="45">
        <v>2</v>
      </c>
      <c r="Q62" s="45">
        <v>0</v>
      </c>
      <c r="R62" s="45">
        <v>0</v>
      </c>
      <c r="S62" s="45">
        <v>3</v>
      </c>
      <c r="T62" s="45">
        <v>2</v>
      </c>
      <c r="U62" s="45">
        <v>0</v>
      </c>
      <c r="V62" s="45">
        <v>1</v>
      </c>
      <c r="W62" s="45">
        <v>0</v>
      </c>
      <c r="X62" s="45">
        <v>0</v>
      </c>
      <c r="Y62" s="45">
        <v>2</v>
      </c>
      <c r="Z62" s="45">
        <v>0</v>
      </c>
      <c r="AA62" s="45">
        <v>2</v>
      </c>
      <c r="AB62" s="41" t="s">
        <v>2</v>
      </c>
      <c r="AC62" s="48" t="s">
        <v>57</v>
      </c>
      <c r="AD62" s="43"/>
      <c r="AE62" s="43">
        <v>5</v>
      </c>
      <c r="AF62" s="43">
        <v>4</v>
      </c>
      <c r="AG62" s="43">
        <v>5</v>
      </c>
      <c r="AH62" s="43">
        <v>5</v>
      </c>
      <c r="AI62" s="43">
        <v>5</v>
      </c>
      <c r="AJ62" s="43">
        <v>5</v>
      </c>
      <c r="AK62" s="43">
        <v>24</v>
      </c>
      <c r="AL62" s="43">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0</v>
      </c>
      <c r="AB63" s="74" t="s">
        <v>3</v>
      </c>
      <c r="AC63" s="75" t="s">
        <v>63</v>
      </c>
      <c r="AD63" s="71"/>
      <c r="AE63" s="71">
        <v>0</v>
      </c>
      <c r="AF63" s="71">
        <v>0</v>
      </c>
      <c r="AG63" s="71">
        <v>0</v>
      </c>
      <c r="AH63" s="71">
        <v>0</v>
      </c>
      <c r="AI63" s="71">
        <v>0</v>
      </c>
      <c r="AJ63" s="71">
        <v>0</v>
      </c>
      <c r="AK63" s="71">
        <f>SUM(AF63:AJ63)</f>
        <v>0</v>
      </c>
      <c r="AL63" s="71">
        <v>2021</v>
      </c>
    </row>
    <row r="64" spans="1:38" ht="120">
      <c r="A64" s="43">
        <v>3</v>
      </c>
      <c r="B64" s="45">
        <v>1</v>
      </c>
      <c r="C64" s="45">
        <v>3</v>
      </c>
      <c r="D64" s="45">
        <v>0</v>
      </c>
      <c r="E64" s="45">
        <v>7</v>
      </c>
      <c r="F64" s="45">
        <v>0</v>
      </c>
      <c r="G64" s="45">
        <v>7</v>
      </c>
      <c r="H64" s="45">
        <v>0</v>
      </c>
      <c r="I64" s="45">
        <v>3</v>
      </c>
      <c r="J64" s="45">
        <v>2</v>
      </c>
      <c r="K64" s="45">
        <v>0</v>
      </c>
      <c r="L64" s="45">
        <v>1</v>
      </c>
      <c r="M64" s="45">
        <v>0</v>
      </c>
      <c r="N64" s="45">
        <v>0</v>
      </c>
      <c r="O64" s="45">
        <v>0</v>
      </c>
      <c r="P64" s="45">
        <v>0</v>
      </c>
      <c r="Q64" s="45">
        <v>0</v>
      </c>
      <c r="R64" s="45">
        <v>0</v>
      </c>
      <c r="S64" s="45">
        <v>3</v>
      </c>
      <c r="T64" s="45">
        <v>2</v>
      </c>
      <c r="U64" s="45">
        <v>0</v>
      </c>
      <c r="V64" s="45">
        <v>1</v>
      </c>
      <c r="W64" s="45">
        <v>0</v>
      </c>
      <c r="X64" s="45">
        <v>0</v>
      </c>
      <c r="Y64" s="45">
        <v>3</v>
      </c>
      <c r="Z64" s="45">
        <v>0</v>
      </c>
      <c r="AA64" s="45">
        <v>1</v>
      </c>
      <c r="AB64" s="41" t="s">
        <v>4</v>
      </c>
      <c r="AC64" s="48" t="s">
        <v>57</v>
      </c>
      <c r="AD64" s="43"/>
      <c r="AE64" s="43">
        <v>30</v>
      </c>
      <c r="AF64" s="43">
        <v>30</v>
      </c>
      <c r="AG64" s="43">
        <v>30</v>
      </c>
      <c r="AH64" s="43">
        <v>30</v>
      </c>
      <c r="AI64" s="43">
        <v>40</v>
      </c>
      <c r="AJ64" s="43">
        <v>40</v>
      </c>
      <c r="AK64" s="43">
        <f>SUM(AF64:AJ64)</f>
        <v>170</v>
      </c>
      <c r="AL64" s="43">
        <v>2021</v>
      </c>
    </row>
    <row r="65" spans="1:38" ht="90">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299</v>
      </c>
      <c r="R65" s="45">
        <v>0</v>
      </c>
      <c r="S65" s="45">
        <v>3</v>
      </c>
      <c r="T65" s="45">
        <v>2</v>
      </c>
      <c r="U65" s="45">
        <v>0</v>
      </c>
      <c r="V65" s="45">
        <v>1</v>
      </c>
      <c r="W65" s="45">
        <v>0</v>
      </c>
      <c r="X65" s="45">
        <v>0</v>
      </c>
      <c r="Y65" s="45">
        <v>4</v>
      </c>
      <c r="Z65" s="45">
        <v>0</v>
      </c>
      <c r="AA65" s="45">
        <v>0</v>
      </c>
      <c r="AB65" s="55" t="s">
        <v>5</v>
      </c>
      <c r="AC65" s="67" t="s">
        <v>52</v>
      </c>
      <c r="AD65" s="56"/>
      <c r="AE65" s="71">
        <v>12.5</v>
      </c>
      <c r="AF65" s="71">
        <v>15</v>
      </c>
      <c r="AG65" s="71">
        <v>15</v>
      </c>
      <c r="AH65" s="71">
        <v>15</v>
      </c>
      <c r="AI65" s="71">
        <v>15</v>
      </c>
      <c r="AJ65" s="71">
        <v>15</v>
      </c>
      <c r="AK65" s="71">
        <f>SUM(AF65:AJ65)</f>
        <v>75</v>
      </c>
      <c r="AL65" s="56">
        <v>2021</v>
      </c>
    </row>
    <row r="66" spans="1:38" ht="75">
      <c r="A66" s="43">
        <v>3</v>
      </c>
      <c r="B66" s="45">
        <v>1</v>
      </c>
      <c r="C66" s="45">
        <v>3</v>
      </c>
      <c r="D66" s="45">
        <v>0</v>
      </c>
      <c r="E66" s="45">
        <v>7</v>
      </c>
      <c r="F66" s="45">
        <v>0</v>
      </c>
      <c r="G66" s="45">
        <v>7</v>
      </c>
      <c r="H66" s="45">
        <v>0</v>
      </c>
      <c r="I66" s="45">
        <v>3</v>
      </c>
      <c r="J66" s="45">
        <v>2</v>
      </c>
      <c r="K66" s="45">
        <v>0</v>
      </c>
      <c r="L66" s="45">
        <v>1</v>
      </c>
      <c r="M66" s="45">
        <v>2</v>
      </c>
      <c r="N66" s="45">
        <v>0</v>
      </c>
      <c r="O66" s="45">
        <v>0</v>
      </c>
      <c r="P66" s="45">
        <v>3</v>
      </c>
      <c r="Q66" s="45" t="s">
        <v>299</v>
      </c>
      <c r="R66" s="45">
        <v>0</v>
      </c>
      <c r="S66" s="45">
        <v>3</v>
      </c>
      <c r="T66" s="45">
        <v>2</v>
      </c>
      <c r="U66" s="45">
        <v>0</v>
      </c>
      <c r="V66" s="45">
        <v>1</v>
      </c>
      <c r="W66" s="45">
        <v>0</v>
      </c>
      <c r="X66" s="45">
        <v>0</v>
      </c>
      <c r="Y66" s="45">
        <v>4</v>
      </c>
      <c r="Z66" s="45">
        <v>0</v>
      </c>
      <c r="AA66" s="45">
        <v>1</v>
      </c>
      <c r="AB66" s="41" t="s">
        <v>6</v>
      </c>
      <c r="AC66" s="48" t="s">
        <v>57</v>
      </c>
      <c r="AD66" s="43"/>
      <c r="AE66" s="43">
        <v>1</v>
      </c>
      <c r="AF66" s="43">
        <v>1</v>
      </c>
      <c r="AG66" s="43">
        <v>1</v>
      </c>
      <c r="AH66" s="43">
        <v>1</v>
      </c>
      <c r="AI66" s="43">
        <v>1</v>
      </c>
      <c r="AJ66" s="43">
        <v>1</v>
      </c>
      <c r="AK66" s="43">
        <f>SUM(AF66:AJ66)</f>
        <v>5</v>
      </c>
      <c r="AL66" s="43">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0</v>
      </c>
      <c r="AB67" s="55" t="s">
        <v>7</v>
      </c>
      <c r="AC67" s="67" t="s">
        <v>59</v>
      </c>
      <c r="AD67" s="56"/>
      <c r="AE67" s="71">
        <v>0</v>
      </c>
      <c r="AF67" s="71">
        <v>0</v>
      </c>
      <c r="AG67" s="71">
        <v>0</v>
      </c>
      <c r="AH67" s="71">
        <v>0</v>
      </c>
      <c r="AI67" s="71">
        <v>0</v>
      </c>
      <c r="AJ67" s="71">
        <v>0</v>
      </c>
      <c r="AK67" s="71">
        <f>SUM(AF67:AJ67)</f>
        <v>0</v>
      </c>
      <c r="AL67" s="56">
        <v>2021</v>
      </c>
    </row>
    <row r="68" spans="1:38" ht="75">
      <c r="A68" s="43">
        <v>3</v>
      </c>
      <c r="B68" s="45">
        <v>1</v>
      </c>
      <c r="C68" s="45">
        <v>3</v>
      </c>
      <c r="D68" s="45">
        <v>0</v>
      </c>
      <c r="E68" s="45">
        <v>7</v>
      </c>
      <c r="F68" s="45">
        <v>0</v>
      </c>
      <c r="G68" s="45">
        <v>7</v>
      </c>
      <c r="H68" s="45">
        <v>0</v>
      </c>
      <c r="I68" s="45">
        <v>3</v>
      </c>
      <c r="J68" s="45">
        <v>2</v>
      </c>
      <c r="K68" s="45">
        <v>0</v>
      </c>
      <c r="L68" s="45">
        <v>1</v>
      </c>
      <c r="M68" s="45">
        <v>0</v>
      </c>
      <c r="N68" s="45">
        <v>0</v>
      </c>
      <c r="O68" s="45">
        <v>0</v>
      </c>
      <c r="P68" s="45">
        <v>0</v>
      </c>
      <c r="Q68" s="45">
        <v>0</v>
      </c>
      <c r="R68" s="45">
        <v>0</v>
      </c>
      <c r="S68" s="45">
        <v>3</v>
      </c>
      <c r="T68" s="45">
        <v>2</v>
      </c>
      <c r="U68" s="45">
        <v>0</v>
      </c>
      <c r="V68" s="45">
        <v>1</v>
      </c>
      <c r="W68" s="45">
        <v>0</v>
      </c>
      <c r="X68" s="45">
        <v>0</v>
      </c>
      <c r="Y68" s="45">
        <v>5</v>
      </c>
      <c r="Z68" s="45">
        <v>0</v>
      </c>
      <c r="AA68" s="45">
        <v>1</v>
      </c>
      <c r="AB68" s="41" t="s">
        <v>8</v>
      </c>
      <c r="AC68" s="48" t="s">
        <v>55</v>
      </c>
      <c r="AD68" s="43"/>
      <c r="AE68" s="43">
        <v>75</v>
      </c>
      <c r="AF68" s="43">
        <v>70</v>
      </c>
      <c r="AG68" s="43">
        <v>70</v>
      </c>
      <c r="AH68" s="43">
        <v>75</v>
      </c>
      <c r="AI68" s="43">
        <v>75</v>
      </c>
      <c r="AJ68" s="43">
        <v>80</v>
      </c>
      <c r="AK68" s="43">
        <v>80</v>
      </c>
      <c r="AL68" s="43">
        <v>2021</v>
      </c>
    </row>
    <row r="69" spans="1:38" ht="76.5" customHeight="1">
      <c r="A69" s="43">
        <v>3</v>
      </c>
      <c r="B69" s="45">
        <v>1</v>
      </c>
      <c r="C69" s="45">
        <v>3</v>
      </c>
      <c r="D69" s="45">
        <v>0</v>
      </c>
      <c r="E69" s="45">
        <v>7</v>
      </c>
      <c r="F69" s="45">
        <v>0</v>
      </c>
      <c r="G69" s="45">
        <v>7</v>
      </c>
      <c r="H69" s="45">
        <v>0</v>
      </c>
      <c r="I69" s="45">
        <v>3</v>
      </c>
      <c r="J69" s="45">
        <v>2</v>
      </c>
      <c r="K69" s="45">
        <v>0</v>
      </c>
      <c r="L69" s="45">
        <v>2</v>
      </c>
      <c r="M69" s="45">
        <v>0</v>
      </c>
      <c r="N69" s="45">
        <v>0</v>
      </c>
      <c r="O69" s="45">
        <v>0</v>
      </c>
      <c r="P69" s="45">
        <v>0</v>
      </c>
      <c r="Q69" s="45">
        <v>0</v>
      </c>
      <c r="R69" s="45">
        <v>0</v>
      </c>
      <c r="S69" s="45">
        <v>3</v>
      </c>
      <c r="T69" s="45">
        <v>2</v>
      </c>
      <c r="U69" s="45">
        <v>0</v>
      </c>
      <c r="V69" s="45">
        <v>2</v>
      </c>
      <c r="W69" s="45">
        <v>0</v>
      </c>
      <c r="X69" s="45">
        <v>0</v>
      </c>
      <c r="Y69" s="45">
        <v>0</v>
      </c>
      <c r="Z69" s="45">
        <v>0</v>
      </c>
      <c r="AA69" s="45">
        <v>0</v>
      </c>
      <c r="AB69" s="76" t="s">
        <v>9</v>
      </c>
      <c r="AC69" s="77" t="s">
        <v>52</v>
      </c>
      <c r="AD69" s="70"/>
      <c r="AE69" s="70">
        <f aca="true" t="shared" si="7" ref="AE69:AK69">SUM(AE72+AE74+AE77)</f>
        <v>2</v>
      </c>
      <c r="AF69" s="70">
        <f t="shared" si="7"/>
        <v>2</v>
      </c>
      <c r="AG69" s="70">
        <f t="shared" si="7"/>
        <v>2</v>
      </c>
      <c r="AH69" s="70">
        <f t="shared" si="7"/>
        <v>2</v>
      </c>
      <c r="AI69" s="70">
        <f t="shared" si="7"/>
        <v>2</v>
      </c>
      <c r="AJ69" s="70">
        <f t="shared" si="7"/>
        <v>2</v>
      </c>
      <c r="AK69" s="70">
        <f t="shared" si="7"/>
        <v>10</v>
      </c>
      <c r="AL69" s="79">
        <v>2021</v>
      </c>
    </row>
    <row r="70" spans="1:38" ht="75">
      <c r="A70" s="43">
        <v>3</v>
      </c>
      <c r="B70" s="45">
        <v>1</v>
      </c>
      <c r="C70" s="45">
        <v>3</v>
      </c>
      <c r="D70" s="45">
        <v>0</v>
      </c>
      <c r="E70" s="45">
        <v>7</v>
      </c>
      <c r="F70" s="45">
        <v>0</v>
      </c>
      <c r="G70" s="45">
        <v>7</v>
      </c>
      <c r="H70" s="45">
        <v>0</v>
      </c>
      <c r="I70" s="45">
        <v>3</v>
      </c>
      <c r="J70" s="45">
        <v>2</v>
      </c>
      <c r="K70" s="45">
        <v>0</v>
      </c>
      <c r="L70" s="45">
        <v>2</v>
      </c>
      <c r="M70" s="45">
        <v>0</v>
      </c>
      <c r="N70" s="45">
        <v>0</v>
      </c>
      <c r="O70" s="45">
        <v>0</v>
      </c>
      <c r="P70" s="45">
        <v>0</v>
      </c>
      <c r="Q70" s="45">
        <v>0</v>
      </c>
      <c r="R70" s="45">
        <v>0</v>
      </c>
      <c r="S70" s="45">
        <v>3</v>
      </c>
      <c r="T70" s="45">
        <v>2</v>
      </c>
      <c r="U70" s="45">
        <v>0</v>
      </c>
      <c r="V70" s="45">
        <v>2</v>
      </c>
      <c r="W70" s="45">
        <v>0</v>
      </c>
      <c r="X70" s="45">
        <v>0</v>
      </c>
      <c r="Y70" s="45">
        <v>0</v>
      </c>
      <c r="Z70" s="45">
        <v>0</v>
      </c>
      <c r="AA70" s="45">
        <v>1</v>
      </c>
      <c r="AB70" s="41" t="s">
        <v>10</v>
      </c>
      <c r="AC70" s="48" t="s">
        <v>57</v>
      </c>
      <c r="AD70" s="43"/>
      <c r="AE70" s="43">
        <v>55</v>
      </c>
      <c r="AF70" s="43">
        <v>53</v>
      </c>
      <c r="AG70" s="43">
        <v>54</v>
      </c>
      <c r="AH70" s="43">
        <v>55</v>
      </c>
      <c r="AI70" s="43">
        <v>56</v>
      </c>
      <c r="AJ70" s="43">
        <v>57</v>
      </c>
      <c r="AK70" s="43">
        <v>57</v>
      </c>
      <c r="AL70" s="43">
        <v>2021</v>
      </c>
    </row>
    <row r="71" spans="1:38" ht="105">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0</v>
      </c>
      <c r="Z71" s="45">
        <v>0</v>
      </c>
      <c r="AA71" s="45">
        <v>2</v>
      </c>
      <c r="AB71" s="41" t="s">
        <v>11</v>
      </c>
      <c r="AC71" s="48" t="s">
        <v>55</v>
      </c>
      <c r="AD71" s="43"/>
      <c r="AE71" s="43">
        <v>34</v>
      </c>
      <c r="AF71" s="43">
        <v>33</v>
      </c>
      <c r="AG71" s="43">
        <v>34</v>
      </c>
      <c r="AH71" s="43">
        <v>34</v>
      </c>
      <c r="AI71" s="43">
        <v>35</v>
      </c>
      <c r="AJ71" s="43">
        <v>36</v>
      </c>
      <c r="AK71" s="43">
        <v>36</v>
      </c>
      <c r="AL71" s="43">
        <v>2021</v>
      </c>
    </row>
    <row r="72" spans="1:38" ht="92.25" customHeight="1">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1</v>
      </c>
      <c r="Z72" s="45">
        <v>0</v>
      </c>
      <c r="AA72" s="45">
        <v>0</v>
      </c>
      <c r="AB72" s="55" t="s">
        <v>14</v>
      </c>
      <c r="AC72" s="67" t="s">
        <v>52</v>
      </c>
      <c r="AD72" s="56"/>
      <c r="AE72" s="71">
        <v>0</v>
      </c>
      <c r="AF72" s="71">
        <v>0</v>
      </c>
      <c r="AG72" s="71">
        <v>0</v>
      </c>
      <c r="AH72" s="71">
        <v>0</v>
      </c>
      <c r="AI72" s="71">
        <v>0</v>
      </c>
      <c r="AJ72" s="71">
        <v>0</v>
      </c>
      <c r="AK72" s="71">
        <f aca="true" t="shared" si="8" ref="AK72:AK78">SUM(AF72:AJ72)</f>
        <v>0</v>
      </c>
      <c r="AL72" s="56">
        <v>2021</v>
      </c>
    </row>
    <row r="73" spans="1:38" ht="99" customHeight="1">
      <c r="A73" s="43">
        <v>3</v>
      </c>
      <c r="B73" s="45">
        <v>1</v>
      </c>
      <c r="C73" s="45">
        <v>3</v>
      </c>
      <c r="D73" s="45">
        <v>0</v>
      </c>
      <c r="E73" s="45">
        <v>7</v>
      </c>
      <c r="F73" s="45">
        <v>0</v>
      </c>
      <c r="G73" s="45">
        <v>7</v>
      </c>
      <c r="H73" s="45">
        <v>0</v>
      </c>
      <c r="I73" s="45">
        <v>3</v>
      </c>
      <c r="J73" s="45">
        <v>2</v>
      </c>
      <c r="K73" s="45">
        <v>0</v>
      </c>
      <c r="L73" s="45">
        <v>2</v>
      </c>
      <c r="M73" s="45">
        <v>0</v>
      </c>
      <c r="N73" s="45">
        <v>0</v>
      </c>
      <c r="O73" s="45">
        <v>0</v>
      </c>
      <c r="P73" s="45">
        <v>0</v>
      </c>
      <c r="Q73" s="45">
        <v>0</v>
      </c>
      <c r="R73" s="45">
        <v>0</v>
      </c>
      <c r="S73" s="45">
        <v>3</v>
      </c>
      <c r="T73" s="45">
        <v>2</v>
      </c>
      <c r="U73" s="45">
        <v>0</v>
      </c>
      <c r="V73" s="45">
        <v>2</v>
      </c>
      <c r="W73" s="45">
        <v>0</v>
      </c>
      <c r="X73" s="45">
        <v>0</v>
      </c>
      <c r="Y73" s="45">
        <v>1</v>
      </c>
      <c r="Z73" s="45">
        <v>0</v>
      </c>
      <c r="AA73" s="45">
        <v>1</v>
      </c>
      <c r="AB73" s="41" t="s">
        <v>15</v>
      </c>
      <c r="AC73" s="48" t="s">
        <v>57</v>
      </c>
      <c r="AD73" s="43"/>
      <c r="AE73" s="43">
        <v>50</v>
      </c>
      <c r="AF73" s="43">
        <v>40</v>
      </c>
      <c r="AG73" s="43">
        <v>50</v>
      </c>
      <c r="AH73" s="43">
        <v>50</v>
      </c>
      <c r="AI73" s="43">
        <v>60</v>
      </c>
      <c r="AJ73" s="43">
        <v>60</v>
      </c>
      <c r="AK73" s="43">
        <f t="shared" si="8"/>
        <v>260</v>
      </c>
      <c r="AL73" s="43">
        <v>2021</v>
      </c>
    </row>
    <row r="74" spans="1:38" ht="90">
      <c r="A74" s="43">
        <v>3</v>
      </c>
      <c r="B74" s="45">
        <v>1</v>
      </c>
      <c r="C74" s="45">
        <v>3</v>
      </c>
      <c r="D74" s="45">
        <v>0</v>
      </c>
      <c r="E74" s="45">
        <v>7</v>
      </c>
      <c r="F74" s="45">
        <v>0</v>
      </c>
      <c r="G74" s="45">
        <v>7</v>
      </c>
      <c r="H74" s="45">
        <v>0</v>
      </c>
      <c r="I74" s="45">
        <v>3</v>
      </c>
      <c r="J74" s="45">
        <v>2</v>
      </c>
      <c r="K74" s="45">
        <v>0</v>
      </c>
      <c r="L74" s="45">
        <v>2</v>
      </c>
      <c r="M74" s="45">
        <v>2</v>
      </c>
      <c r="N74" s="45">
        <v>0</v>
      </c>
      <c r="O74" s="45">
        <v>0</v>
      </c>
      <c r="P74" s="45">
        <v>4</v>
      </c>
      <c r="Q74" s="45" t="s">
        <v>299</v>
      </c>
      <c r="R74" s="45">
        <v>0</v>
      </c>
      <c r="S74" s="45">
        <v>3</v>
      </c>
      <c r="T74" s="45">
        <v>2</v>
      </c>
      <c r="U74" s="45">
        <v>0</v>
      </c>
      <c r="V74" s="45">
        <v>2</v>
      </c>
      <c r="W74" s="45">
        <v>0</v>
      </c>
      <c r="X74" s="45">
        <v>0</v>
      </c>
      <c r="Y74" s="45">
        <v>2</v>
      </c>
      <c r="Z74" s="45">
        <v>0</v>
      </c>
      <c r="AA74" s="45">
        <v>0</v>
      </c>
      <c r="AB74" s="55" t="s">
        <v>16</v>
      </c>
      <c r="AC74" s="67" t="s">
        <v>52</v>
      </c>
      <c r="AD74" s="56"/>
      <c r="AE74" s="71">
        <v>1</v>
      </c>
      <c r="AF74" s="71">
        <v>1</v>
      </c>
      <c r="AG74" s="71">
        <v>1</v>
      </c>
      <c r="AH74" s="71">
        <v>1</v>
      </c>
      <c r="AI74" s="71">
        <v>1</v>
      </c>
      <c r="AJ74" s="71">
        <v>1</v>
      </c>
      <c r="AK74" s="71">
        <f t="shared" si="8"/>
        <v>5</v>
      </c>
      <c r="AL74" s="56">
        <v>2021</v>
      </c>
    </row>
    <row r="75" spans="1:38" ht="60">
      <c r="A75" s="43">
        <v>3</v>
      </c>
      <c r="B75" s="45">
        <v>1</v>
      </c>
      <c r="C75" s="45">
        <v>3</v>
      </c>
      <c r="D75" s="45">
        <v>0</v>
      </c>
      <c r="E75" s="45">
        <v>7</v>
      </c>
      <c r="F75" s="45">
        <v>0</v>
      </c>
      <c r="G75" s="45">
        <v>7</v>
      </c>
      <c r="H75" s="45">
        <v>0</v>
      </c>
      <c r="I75" s="45">
        <v>3</v>
      </c>
      <c r="J75" s="45">
        <v>2</v>
      </c>
      <c r="K75" s="45">
        <v>0</v>
      </c>
      <c r="L75" s="45">
        <v>2</v>
      </c>
      <c r="M75" s="45">
        <v>2</v>
      </c>
      <c r="N75" s="45">
        <v>0</v>
      </c>
      <c r="O75" s="45">
        <v>0</v>
      </c>
      <c r="P75" s="45">
        <v>4</v>
      </c>
      <c r="Q75" s="45" t="s">
        <v>299</v>
      </c>
      <c r="R75" s="45">
        <v>0</v>
      </c>
      <c r="S75" s="45">
        <v>3</v>
      </c>
      <c r="T75" s="45">
        <v>2</v>
      </c>
      <c r="U75" s="45">
        <v>0</v>
      </c>
      <c r="V75" s="45">
        <v>2</v>
      </c>
      <c r="W75" s="45">
        <v>0</v>
      </c>
      <c r="X75" s="45">
        <v>0</v>
      </c>
      <c r="Y75" s="45">
        <v>2</v>
      </c>
      <c r="Z75" s="45">
        <v>0</v>
      </c>
      <c r="AA75" s="45">
        <v>1</v>
      </c>
      <c r="AB75" s="41" t="s">
        <v>12</v>
      </c>
      <c r="AC75" s="48" t="s">
        <v>57</v>
      </c>
      <c r="AD75" s="43"/>
      <c r="AE75" s="43">
        <v>1050</v>
      </c>
      <c r="AF75" s="43">
        <v>1000</v>
      </c>
      <c r="AG75" s="43">
        <v>1050</v>
      </c>
      <c r="AH75" s="43">
        <v>1050</v>
      </c>
      <c r="AI75" s="43">
        <v>1100</v>
      </c>
      <c r="AJ75" s="43">
        <v>1100</v>
      </c>
      <c r="AK75" s="43">
        <f t="shared" si="8"/>
        <v>5300</v>
      </c>
      <c r="AL75" s="43">
        <v>2021</v>
      </c>
    </row>
    <row r="76" spans="1:38" ht="105">
      <c r="A76" s="43">
        <v>3</v>
      </c>
      <c r="B76" s="45">
        <v>1</v>
      </c>
      <c r="C76" s="45">
        <v>3</v>
      </c>
      <c r="D76" s="45">
        <v>0</v>
      </c>
      <c r="E76" s="45">
        <v>7</v>
      </c>
      <c r="F76" s="45">
        <v>0</v>
      </c>
      <c r="G76" s="45">
        <v>7</v>
      </c>
      <c r="H76" s="45">
        <v>0</v>
      </c>
      <c r="I76" s="45">
        <v>3</v>
      </c>
      <c r="J76" s="45">
        <v>2</v>
      </c>
      <c r="K76" s="45">
        <v>0</v>
      </c>
      <c r="L76" s="45">
        <v>2</v>
      </c>
      <c r="M76" s="45">
        <v>2</v>
      </c>
      <c r="N76" s="45">
        <v>0</v>
      </c>
      <c r="O76" s="45">
        <v>0</v>
      </c>
      <c r="P76" s="45">
        <v>4</v>
      </c>
      <c r="Q76" s="45" t="s">
        <v>299</v>
      </c>
      <c r="R76" s="45">
        <v>0</v>
      </c>
      <c r="S76" s="45">
        <v>3</v>
      </c>
      <c r="T76" s="45">
        <v>2</v>
      </c>
      <c r="U76" s="45">
        <v>0</v>
      </c>
      <c r="V76" s="45">
        <v>2</v>
      </c>
      <c r="W76" s="45">
        <v>0</v>
      </c>
      <c r="X76" s="45">
        <v>0</v>
      </c>
      <c r="Y76" s="45">
        <v>2</v>
      </c>
      <c r="Z76" s="45">
        <v>0</v>
      </c>
      <c r="AA76" s="45">
        <v>2</v>
      </c>
      <c r="AB76" s="41" t="s">
        <v>13</v>
      </c>
      <c r="AC76" s="48" t="s">
        <v>57</v>
      </c>
      <c r="AD76" s="43"/>
      <c r="AE76" s="43">
        <v>40</v>
      </c>
      <c r="AF76" s="43">
        <v>40</v>
      </c>
      <c r="AG76" s="43">
        <v>40</v>
      </c>
      <c r="AH76" s="43">
        <v>40</v>
      </c>
      <c r="AI76" s="43">
        <v>50</v>
      </c>
      <c r="AJ76" s="43">
        <v>50</v>
      </c>
      <c r="AK76" s="43">
        <f t="shared" si="8"/>
        <v>220</v>
      </c>
      <c r="AL76" s="43">
        <v>2021</v>
      </c>
    </row>
    <row r="77" spans="1:38" ht="105" customHeight="1">
      <c r="A77" s="43">
        <v>3</v>
      </c>
      <c r="B77" s="45">
        <v>1</v>
      </c>
      <c r="C77" s="45">
        <v>3</v>
      </c>
      <c r="D77" s="45">
        <v>0</v>
      </c>
      <c r="E77" s="45">
        <v>7</v>
      </c>
      <c r="F77" s="45">
        <v>0</v>
      </c>
      <c r="G77" s="45">
        <v>7</v>
      </c>
      <c r="H77" s="45">
        <v>0</v>
      </c>
      <c r="I77" s="45">
        <v>3</v>
      </c>
      <c r="J77" s="45">
        <v>2</v>
      </c>
      <c r="K77" s="45">
        <v>0</v>
      </c>
      <c r="L77" s="45">
        <v>2</v>
      </c>
      <c r="M77" s="45">
        <v>2</v>
      </c>
      <c r="N77" s="45">
        <v>0</v>
      </c>
      <c r="O77" s="45">
        <v>0</v>
      </c>
      <c r="P77" s="45">
        <v>5</v>
      </c>
      <c r="Q77" s="45" t="s">
        <v>299</v>
      </c>
      <c r="R77" s="45">
        <v>0</v>
      </c>
      <c r="S77" s="45">
        <v>3</v>
      </c>
      <c r="T77" s="45">
        <v>2</v>
      </c>
      <c r="U77" s="45">
        <v>0</v>
      </c>
      <c r="V77" s="45">
        <v>2</v>
      </c>
      <c r="W77" s="45">
        <v>0</v>
      </c>
      <c r="X77" s="45">
        <v>0</v>
      </c>
      <c r="Y77" s="45">
        <v>3</v>
      </c>
      <c r="Z77" s="45">
        <v>0</v>
      </c>
      <c r="AA77" s="45">
        <v>0</v>
      </c>
      <c r="AB77" s="55" t="s">
        <v>17</v>
      </c>
      <c r="AC77" s="67" t="s">
        <v>52</v>
      </c>
      <c r="AD77" s="56"/>
      <c r="AE77" s="71">
        <v>1</v>
      </c>
      <c r="AF77" s="71">
        <v>1</v>
      </c>
      <c r="AG77" s="71">
        <v>1</v>
      </c>
      <c r="AH77" s="71">
        <v>1</v>
      </c>
      <c r="AI77" s="71">
        <v>1</v>
      </c>
      <c r="AJ77" s="71">
        <v>1</v>
      </c>
      <c r="AK77" s="71">
        <f t="shared" si="8"/>
        <v>5</v>
      </c>
      <c r="AL77" s="78">
        <v>2021</v>
      </c>
    </row>
    <row r="78" spans="1:38" ht="105">
      <c r="A78" s="43">
        <v>3</v>
      </c>
      <c r="B78" s="45">
        <v>1</v>
      </c>
      <c r="C78" s="45">
        <v>3</v>
      </c>
      <c r="D78" s="45">
        <v>0</v>
      </c>
      <c r="E78" s="45">
        <v>7</v>
      </c>
      <c r="F78" s="45">
        <v>0</v>
      </c>
      <c r="G78" s="45">
        <v>7</v>
      </c>
      <c r="H78" s="45">
        <v>0</v>
      </c>
      <c r="I78" s="45">
        <v>3</v>
      </c>
      <c r="J78" s="45">
        <v>2</v>
      </c>
      <c r="K78" s="45">
        <v>0</v>
      </c>
      <c r="L78" s="45">
        <v>2</v>
      </c>
      <c r="M78" s="45">
        <v>2</v>
      </c>
      <c r="N78" s="45">
        <v>0</v>
      </c>
      <c r="O78" s="45">
        <v>0</v>
      </c>
      <c r="P78" s="45">
        <v>5</v>
      </c>
      <c r="Q78" s="45" t="s">
        <v>299</v>
      </c>
      <c r="R78" s="45">
        <v>0</v>
      </c>
      <c r="S78" s="45">
        <v>3</v>
      </c>
      <c r="T78" s="45">
        <v>2</v>
      </c>
      <c r="U78" s="45">
        <v>0</v>
      </c>
      <c r="V78" s="45">
        <v>2</v>
      </c>
      <c r="W78" s="45">
        <v>0</v>
      </c>
      <c r="X78" s="45">
        <v>0</v>
      </c>
      <c r="Y78" s="45">
        <v>3</v>
      </c>
      <c r="Z78" s="45">
        <v>0</v>
      </c>
      <c r="AA78" s="45">
        <v>1</v>
      </c>
      <c r="AB78" s="41" t="s">
        <v>18</v>
      </c>
      <c r="AC78" s="48" t="s">
        <v>57</v>
      </c>
      <c r="AD78" s="43"/>
      <c r="AE78" s="43">
        <v>80</v>
      </c>
      <c r="AF78" s="43">
        <v>60</v>
      </c>
      <c r="AG78" s="43">
        <v>80</v>
      </c>
      <c r="AH78" s="43">
        <v>80</v>
      </c>
      <c r="AI78" s="43">
        <v>100</v>
      </c>
      <c r="AJ78" s="43">
        <v>100</v>
      </c>
      <c r="AK78" s="43">
        <f t="shared" si="8"/>
        <v>420</v>
      </c>
      <c r="AL78" s="43">
        <v>2021</v>
      </c>
    </row>
    <row r="79" spans="1:38" ht="57">
      <c r="A79" s="43">
        <v>3</v>
      </c>
      <c r="B79" s="45">
        <v>1</v>
      </c>
      <c r="C79" s="45">
        <v>3</v>
      </c>
      <c r="D79" s="45">
        <v>0</v>
      </c>
      <c r="E79" s="45">
        <v>7</v>
      </c>
      <c r="F79" s="45">
        <v>0</v>
      </c>
      <c r="G79" s="45">
        <v>7</v>
      </c>
      <c r="H79" s="45">
        <v>0</v>
      </c>
      <c r="I79" s="45">
        <v>3</v>
      </c>
      <c r="J79" s="45">
        <v>2</v>
      </c>
      <c r="K79" s="45">
        <v>0</v>
      </c>
      <c r="L79" s="45">
        <v>3</v>
      </c>
      <c r="M79" s="45">
        <v>0</v>
      </c>
      <c r="N79" s="45">
        <v>0</v>
      </c>
      <c r="O79" s="45">
        <v>0</v>
      </c>
      <c r="P79" s="45">
        <v>0</v>
      </c>
      <c r="Q79" s="45">
        <v>0</v>
      </c>
      <c r="R79" s="45">
        <v>0</v>
      </c>
      <c r="S79" s="45">
        <v>3</v>
      </c>
      <c r="T79" s="45">
        <v>2</v>
      </c>
      <c r="U79" s="45">
        <v>0</v>
      </c>
      <c r="V79" s="45">
        <v>3</v>
      </c>
      <c r="W79" s="45">
        <v>0</v>
      </c>
      <c r="X79" s="45">
        <v>0</v>
      </c>
      <c r="Y79" s="45">
        <v>0</v>
      </c>
      <c r="Z79" s="45">
        <v>0</v>
      </c>
      <c r="AA79" s="45">
        <v>0</v>
      </c>
      <c r="AB79" s="62" t="s">
        <v>19</v>
      </c>
      <c r="AC79" s="63" t="s">
        <v>52</v>
      </c>
      <c r="AD79" s="64"/>
      <c r="AE79" s="70">
        <f aca="true" t="shared" si="9" ref="AE79:AK79">SUM(AE82+AE84)</f>
        <v>0.5</v>
      </c>
      <c r="AF79" s="70">
        <f t="shared" si="9"/>
        <v>0.5</v>
      </c>
      <c r="AG79" s="70">
        <f>SUM(AG82+AG84)</f>
        <v>0.5</v>
      </c>
      <c r="AH79" s="70">
        <f>SUM(AH82+AH84)</f>
        <v>0.5</v>
      </c>
      <c r="AI79" s="70">
        <f>SUM(AI82+AI84)</f>
        <v>0.5</v>
      </c>
      <c r="AJ79" s="70">
        <f>SUM(AJ82+AJ84)</f>
        <v>0.5</v>
      </c>
      <c r="AK79" s="70">
        <f t="shared" si="9"/>
        <v>2.5</v>
      </c>
      <c r="AL79" s="64">
        <v>2021</v>
      </c>
    </row>
    <row r="80" spans="1:38" ht="96" customHeight="1">
      <c r="A80" s="43">
        <v>3</v>
      </c>
      <c r="B80" s="45">
        <v>1</v>
      </c>
      <c r="C80" s="45">
        <v>3</v>
      </c>
      <c r="D80" s="45">
        <v>0</v>
      </c>
      <c r="E80" s="45">
        <v>7</v>
      </c>
      <c r="F80" s="45">
        <v>0</v>
      </c>
      <c r="G80" s="45">
        <v>7</v>
      </c>
      <c r="H80" s="45">
        <v>0</v>
      </c>
      <c r="I80" s="45">
        <v>3</v>
      </c>
      <c r="J80" s="45">
        <v>2</v>
      </c>
      <c r="K80" s="45">
        <v>0</v>
      </c>
      <c r="L80" s="45">
        <v>3</v>
      </c>
      <c r="M80" s="45">
        <v>0</v>
      </c>
      <c r="N80" s="45">
        <v>0</v>
      </c>
      <c r="O80" s="45">
        <v>0</v>
      </c>
      <c r="P80" s="45">
        <v>0</v>
      </c>
      <c r="Q80" s="45">
        <v>0</v>
      </c>
      <c r="R80" s="45">
        <v>0</v>
      </c>
      <c r="S80" s="45">
        <v>3</v>
      </c>
      <c r="T80" s="45">
        <v>2</v>
      </c>
      <c r="U80" s="45">
        <v>0</v>
      </c>
      <c r="V80" s="45">
        <v>3</v>
      </c>
      <c r="W80" s="45">
        <v>0</v>
      </c>
      <c r="X80" s="45">
        <v>0</v>
      </c>
      <c r="Y80" s="45">
        <v>0</v>
      </c>
      <c r="Z80" s="45">
        <v>0</v>
      </c>
      <c r="AA80" s="45">
        <v>1</v>
      </c>
      <c r="AB80" s="41" t="s">
        <v>20</v>
      </c>
      <c r="AC80" s="48" t="s">
        <v>55</v>
      </c>
      <c r="AD80" s="43"/>
      <c r="AE80" s="43">
        <v>8</v>
      </c>
      <c r="AF80" s="43">
        <v>5</v>
      </c>
      <c r="AG80" s="43">
        <v>8</v>
      </c>
      <c r="AH80" s="43">
        <v>8</v>
      </c>
      <c r="AI80" s="43">
        <v>10</v>
      </c>
      <c r="AJ80" s="43">
        <v>10</v>
      </c>
      <c r="AK80" s="43">
        <v>10</v>
      </c>
      <c r="AL80" s="43">
        <v>2021</v>
      </c>
    </row>
    <row r="81" spans="1:38" ht="60">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0</v>
      </c>
      <c r="Z81" s="45">
        <v>0</v>
      </c>
      <c r="AA81" s="45">
        <v>2</v>
      </c>
      <c r="AB81" s="41" t="s">
        <v>21</v>
      </c>
      <c r="AC81" s="48" t="s">
        <v>55</v>
      </c>
      <c r="AD81" s="43"/>
      <c r="AE81" s="43">
        <v>5</v>
      </c>
      <c r="AF81" s="43">
        <v>3</v>
      </c>
      <c r="AG81" s="43">
        <v>5</v>
      </c>
      <c r="AH81" s="43">
        <v>5</v>
      </c>
      <c r="AI81" s="43">
        <v>10</v>
      </c>
      <c r="AJ81" s="43">
        <v>10</v>
      </c>
      <c r="AK81" s="43">
        <v>10</v>
      </c>
      <c r="AL81" s="43">
        <v>2021</v>
      </c>
    </row>
    <row r="82" spans="1:38" ht="75">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1</v>
      </c>
      <c r="Z82" s="45">
        <v>0</v>
      </c>
      <c r="AA82" s="45">
        <v>0</v>
      </c>
      <c r="AB82" s="55" t="s">
        <v>22</v>
      </c>
      <c r="AC82" s="67" t="s">
        <v>52</v>
      </c>
      <c r="AD82" s="56"/>
      <c r="AE82" s="71">
        <v>0</v>
      </c>
      <c r="AF82" s="71">
        <v>0</v>
      </c>
      <c r="AG82" s="71">
        <v>0</v>
      </c>
      <c r="AH82" s="71">
        <v>0</v>
      </c>
      <c r="AI82" s="71">
        <v>0</v>
      </c>
      <c r="AJ82" s="71">
        <v>0</v>
      </c>
      <c r="AK82" s="71">
        <f>SUM(AF82:AJ82)</f>
        <v>0</v>
      </c>
      <c r="AL82" s="56">
        <v>2021</v>
      </c>
    </row>
    <row r="83" spans="1:38" ht="60">
      <c r="A83" s="43">
        <v>3</v>
      </c>
      <c r="B83" s="45">
        <v>1</v>
      </c>
      <c r="C83" s="45">
        <v>3</v>
      </c>
      <c r="D83" s="45">
        <v>0</v>
      </c>
      <c r="E83" s="45">
        <v>7</v>
      </c>
      <c r="F83" s="45">
        <v>0</v>
      </c>
      <c r="G83" s="45">
        <v>7</v>
      </c>
      <c r="H83" s="45">
        <v>0</v>
      </c>
      <c r="I83" s="45">
        <v>3</v>
      </c>
      <c r="J83" s="45">
        <v>2</v>
      </c>
      <c r="K83" s="45">
        <v>0</v>
      </c>
      <c r="L83" s="45">
        <v>3</v>
      </c>
      <c r="M83" s="45">
        <v>0</v>
      </c>
      <c r="N83" s="45">
        <v>0</v>
      </c>
      <c r="O83" s="45">
        <v>0</v>
      </c>
      <c r="P83" s="45">
        <v>0</v>
      </c>
      <c r="Q83" s="45">
        <v>0</v>
      </c>
      <c r="R83" s="45">
        <v>0</v>
      </c>
      <c r="S83" s="45">
        <v>3</v>
      </c>
      <c r="T83" s="45">
        <v>2</v>
      </c>
      <c r="U83" s="45">
        <v>0</v>
      </c>
      <c r="V83" s="45">
        <v>3</v>
      </c>
      <c r="W83" s="45">
        <v>0</v>
      </c>
      <c r="X83" s="45">
        <v>0</v>
      </c>
      <c r="Y83" s="45">
        <v>1</v>
      </c>
      <c r="Z83" s="45">
        <v>0</v>
      </c>
      <c r="AA83" s="45">
        <v>1</v>
      </c>
      <c r="AB83" s="41" t="s">
        <v>23</v>
      </c>
      <c r="AC83" s="48" t="s">
        <v>57</v>
      </c>
      <c r="AD83" s="43"/>
      <c r="AE83" s="43">
        <v>3</v>
      </c>
      <c r="AF83" s="43">
        <v>2</v>
      </c>
      <c r="AG83" s="43">
        <v>2</v>
      </c>
      <c r="AH83" s="43">
        <v>3</v>
      </c>
      <c r="AI83" s="43">
        <v>3</v>
      </c>
      <c r="AJ83" s="43">
        <v>3</v>
      </c>
      <c r="AK83" s="43">
        <f>SUM(AF83:AJ83)</f>
        <v>13</v>
      </c>
      <c r="AL83" s="43">
        <v>2021</v>
      </c>
    </row>
    <row r="84" spans="1:38" ht="65.25" customHeight="1">
      <c r="A84" s="43">
        <v>3</v>
      </c>
      <c r="B84" s="45">
        <v>1</v>
      </c>
      <c r="C84" s="45">
        <v>3</v>
      </c>
      <c r="D84" s="45">
        <v>0</v>
      </c>
      <c r="E84" s="45">
        <v>7</v>
      </c>
      <c r="F84" s="45">
        <v>0</v>
      </c>
      <c r="G84" s="45">
        <v>7</v>
      </c>
      <c r="H84" s="45">
        <v>0</v>
      </c>
      <c r="I84" s="45">
        <v>3</v>
      </c>
      <c r="J84" s="45">
        <v>2</v>
      </c>
      <c r="K84" s="45">
        <v>0</v>
      </c>
      <c r="L84" s="45">
        <v>3</v>
      </c>
      <c r="M84" s="45">
        <v>2</v>
      </c>
      <c r="N84" s="45">
        <v>0</v>
      </c>
      <c r="O84" s="45">
        <v>0</v>
      </c>
      <c r="P84" s="45">
        <v>6</v>
      </c>
      <c r="Q84" s="45" t="s">
        <v>299</v>
      </c>
      <c r="R84" s="45">
        <v>0</v>
      </c>
      <c r="S84" s="45">
        <v>3</v>
      </c>
      <c r="T84" s="45">
        <v>2</v>
      </c>
      <c r="U84" s="45">
        <v>0</v>
      </c>
      <c r="V84" s="45">
        <v>3</v>
      </c>
      <c r="W84" s="45">
        <v>0</v>
      </c>
      <c r="X84" s="45">
        <v>0</v>
      </c>
      <c r="Y84" s="45">
        <v>2</v>
      </c>
      <c r="Z84" s="45">
        <v>0</v>
      </c>
      <c r="AA84" s="45">
        <v>0</v>
      </c>
      <c r="AB84" s="55" t="s">
        <v>24</v>
      </c>
      <c r="AC84" s="67" t="s">
        <v>52</v>
      </c>
      <c r="AD84" s="56"/>
      <c r="AE84" s="56">
        <v>0.5</v>
      </c>
      <c r="AF84" s="56">
        <v>0.5</v>
      </c>
      <c r="AG84" s="56">
        <v>0.5</v>
      </c>
      <c r="AH84" s="56">
        <v>0.5</v>
      </c>
      <c r="AI84" s="56">
        <v>0.5</v>
      </c>
      <c r="AJ84" s="56">
        <v>0.5</v>
      </c>
      <c r="AK84" s="56">
        <f>SUM(AF84:AJ84)</f>
        <v>2.5</v>
      </c>
      <c r="AL84" s="56">
        <v>2021</v>
      </c>
    </row>
    <row r="85" spans="1:38" ht="60">
      <c r="A85" s="43">
        <v>3</v>
      </c>
      <c r="B85" s="45">
        <v>1</v>
      </c>
      <c r="C85" s="45">
        <v>3</v>
      </c>
      <c r="D85" s="45">
        <v>0</v>
      </c>
      <c r="E85" s="45">
        <v>7</v>
      </c>
      <c r="F85" s="45">
        <v>0</v>
      </c>
      <c r="G85" s="45">
        <v>7</v>
      </c>
      <c r="H85" s="45">
        <v>0</v>
      </c>
      <c r="I85" s="45">
        <v>3</v>
      </c>
      <c r="J85" s="45">
        <v>2</v>
      </c>
      <c r="K85" s="45">
        <v>0</v>
      </c>
      <c r="L85" s="45">
        <v>3</v>
      </c>
      <c r="M85" s="45">
        <v>2</v>
      </c>
      <c r="N85" s="45">
        <v>0</v>
      </c>
      <c r="O85" s="45">
        <v>0</v>
      </c>
      <c r="P85" s="45">
        <v>6</v>
      </c>
      <c r="Q85" s="45" t="s">
        <v>299</v>
      </c>
      <c r="R85" s="45">
        <v>0</v>
      </c>
      <c r="S85" s="45">
        <v>3</v>
      </c>
      <c r="T85" s="45">
        <v>2</v>
      </c>
      <c r="U85" s="45">
        <v>0</v>
      </c>
      <c r="V85" s="45">
        <v>3</v>
      </c>
      <c r="W85" s="45">
        <v>0</v>
      </c>
      <c r="X85" s="45">
        <v>0</v>
      </c>
      <c r="Y85" s="45">
        <v>2</v>
      </c>
      <c r="Z85" s="45">
        <v>0</v>
      </c>
      <c r="AA85" s="45">
        <v>0</v>
      </c>
      <c r="AB85" s="41" t="s">
        <v>25</v>
      </c>
      <c r="AC85" s="48" t="s">
        <v>57</v>
      </c>
      <c r="AD85" s="43"/>
      <c r="AE85" s="43">
        <v>25</v>
      </c>
      <c r="AF85" s="43">
        <v>20</v>
      </c>
      <c r="AG85" s="43">
        <v>25</v>
      </c>
      <c r="AH85" s="43">
        <v>25</v>
      </c>
      <c r="AI85" s="43">
        <v>30</v>
      </c>
      <c r="AJ85" s="43">
        <v>30</v>
      </c>
      <c r="AK85" s="43">
        <f>SUM(AF85:AJ85)</f>
        <v>130</v>
      </c>
      <c r="AL85" s="43">
        <v>2021</v>
      </c>
    </row>
    <row r="86" spans="1:38" ht="57">
      <c r="A86" s="43">
        <v>3</v>
      </c>
      <c r="B86" s="45">
        <v>1</v>
      </c>
      <c r="C86" s="45">
        <v>3</v>
      </c>
      <c r="D86" s="45">
        <v>0</v>
      </c>
      <c r="E86" s="45">
        <v>4</v>
      </c>
      <c r="F86" s="45">
        <v>1</v>
      </c>
      <c r="G86" s="45">
        <v>2</v>
      </c>
      <c r="H86" s="45">
        <v>0</v>
      </c>
      <c r="I86" s="45">
        <v>3</v>
      </c>
      <c r="J86" s="45">
        <v>3</v>
      </c>
      <c r="K86" s="45">
        <v>0</v>
      </c>
      <c r="L86" s="45">
        <v>0</v>
      </c>
      <c r="M86" s="45">
        <v>0</v>
      </c>
      <c r="N86" s="45">
        <v>0</v>
      </c>
      <c r="O86" s="45">
        <v>0</v>
      </c>
      <c r="P86" s="45">
        <v>0</v>
      </c>
      <c r="Q86" s="45">
        <v>0</v>
      </c>
      <c r="R86" s="45">
        <v>0</v>
      </c>
      <c r="S86" s="45">
        <v>3</v>
      </c>
      <c r="T86" s="45">
        <v>3</v>
      </c>
      <c r="U86" s="45">
        <v>0</v>
      </c>
      <c r="V86" s="45">
        <v>0</v>
      </c>
      <c r="W86" s="45">
        <v>0</v>
      </c>
      <c r="X86" s="45">
        <v>0</v>
      </c>
      <c r="Y86" s="45">
        <v>0</v>
      </c>
      <c r="Z86" s="45">
        <v>0</v>
      </c>
      <c r="AA86" s="45">
        <v>0</v>
      </c>
      <c r="AB86" s="65" t="s">
        <v>26</v>
      </c>
      <c r="AC86" s="68" t="s">
        <v>52</v>
      </c>
      <c r="AD86" s="66"/>
      <c r="AE86" s="69">
        <f aca="true" t="shared" si="10" ref="AE86:AK86">SUM(AE87+AE96)</f>
        <v>3</v>
      </c>
      <c r="AF86" s="69">
        <f>SUM(AF87+AF96)</f>
        <v>3</v>
      </c>
      <c r="AG86" s="69">
        <f t="shared" si="10"/>
        <v>3</v>
      </c>
      <c r="AH86" s="69">
        <f t="shared" si="10"/>
        <v>3</v>
      </c>
      <c r="AI86" s="69">
        <f t="shared" si="10"/>
        <v>3</v>
      </c>
      <c r="AJ86" s="69">
        <f t="shared" si="10"/>
        <v>3</v>
      </c>
      <c r="AK86" s="69">
        <f t="shared" si="10"/>
        <v>15</v>
      </c>
      <c r="AL86" s="66">
        <v>2021</v>
      </c>
    </row>
    <row r="87" spans="1:38" ht="42.75">
      <c r="A87" s="43">
        <v>3</v>
      </c>
      <c r="B87" s="45">
        <v>1</v>
      </c>
      <c r="C87" s="45">
        <v>3</v>
      </c>
      <c r="D87" s="45">
        <v>0</v>
      </c>
      <c r="E87" s="45">
        <v>4</v>
      </c>
      <c r="F87" s="45">
        <v>1</v>
      </c>
      <c r="G87" s="45">
        <v>2</v>
      </c>
      <c r="H87" s="45">
        <v>0</v>
      </c>
      <c r="I87" s="45">
        <v>3</v>
      </c>
      <c r="J87" s="45">
        <v>3</v>
      </c>
      <c r="K87" s="45">
        <v>0</v>
      </c>
      <c r="L87" s="45">
        <v>1</v>
      </c>
      <c r="M87" s="45">
        <v>0</v>
      </c>
      <c r="N87" s="45">
        <v>0</v>
      </c>
      <c r="O87" s="45">
        <v>0</v>
      </c>
      <c r="P87" s="45">
        <v>0</v>
      </c>
      <c r="Q87" s="45">
        <v>0</v>
      </c>
      <c r="R87" s="45">
        <v>0</v>
      </c>
      <c r="S87" s="45">
        <v>3</v>
      </c>
      <c r="T87" s="45">
        <v>3</v>
      </c>
      <c r="U87" s="45">
        <v>0</v>
      </c>
      <c r="V87" s="45">
        <v>1</v>
      </c>
      <c r="W87" s="45">
        <v>0</v>
      </c>
      <c r="X87" s="45">
        <v>0</v>
      </c>
      <c r="Y87" s="45">
        <v>0</v>
      </c>
      <c r="Z87" s="45">
        <v>0</v>
      </c>
      <c r="AA87" s="45">
        <v>0</v>
      </c>
      <c r="AB87" s="62" t="s">
        <v>27</v>
      </c>
      <c r="AC87" s="63" t="s">
        <v>52</v>
      </c>
      <c r="AD87" s="64"/>
      <c r="AE87" s="70">
        <f aca="true" t="shared" si="11" ref="AE87:AK87">SUM(AE90+AE92)</f>
        <v>0</v>
      </c>
      <c r="AF87" s="70">
        <f t="shared" si="11"/>
        <v>0</v>
      </c>
      <c r="AG87" s="70">
        <f t="shared" si="11"/>
        <v>0</v>
      </c>
      <c r="AH87" s="70">
        <f t="shared" si="11"/>
        <v>0</v>
      </c>
      <c r="AI87" s="70">
        <f t="shared" si="11"/>
        <v>0</v>
      </c>
      <c r="AJ87" s="70">
        <f t="shared" si="11"/>
        <v>0</v>
      </c>
      <c r="AK87" s="70">
        <f t="shared" si="11"/>
        <v>0</v>
      </c>
      <c r="AL87" s="64">
        <v>2021</v>
      </c>
    </row>
    <row r="88" spans="1:38" ht="75">
      <c r="A88" s="43">
        <v>3</v>
      </c>
      <c r="B88" s="45">
        <v>1</v>
      </c>
      <c r="C88" s="45">
        <v>3</v>
      </c>
      <c r="D88" s="45">
        <v>0</v>
      </c>
      <c r="E88" s="45">
        <v>4</v>
      </c>
      <c r="F88" s="45">
        <v>1</v>
      </c>
      <c r="G88" s="45">
        <v>2</v>
      </c>
      <c r="H88" s="45">
        <v>0</v>
      </c>
      <c r="I88" s="45">
        <v>3</v>
      </c>
      <c r="J88" s="45">
        <v>3</v>
      </c>
      <c r="K88" s="45">
        <v>0</v>
      </c>
      <c r="L88" s="45">
        <v>1</v>
      </c>
      <c r="M88" s="45">
        <v>0</v>
      </c>
      <c r="N88" s="45">
        <v>0</v>
      </c>
      <c r="O88" s="45">
        <v>0</v>
      </c>
      <c r="P88" s="45">
        <v>0</v>
      </c>
      <c r="Q88" s="45">
        <v>0</v>
      </c>
      <c r="R88" s="45">
        <v>0</v>
      </c>
      <c r="S88" s="45">
        <v>3</v>
      </c>
      <c r="T88" s="45">
        <v>3</v>
      </c>
      <c r="U88" s="45">
        <v>0</v>
      </c>
      <c r="V88" s="45">
        <v>1</v>
      </c>
      <c r="W88" s="45">
        <v>0</v>
      </c>
      <c r="X88" s="45">
        <v>0</v>
      </c>
      <c r="Y88" s="45">
        <v>0</v>
      </c>
      <c r="Z88" s="45">
        <v>0</v>
      </c>
      <c r="AA88" s="45">
        <v>1</v>
      </c>
      <c r="AB88" s="41" t="s">
        <v>28</v>
      </c>
      <c r="AC88" s="48" t="s">
        <v>55</v>
      </c>
      <c r="AD88" s="43"/>
      <c r="AE88" s="43">
        <v>20</v>
      </c>
      <c r="AF88" s="43">
        <v>20</v>
      </c>
      <c r="AG88" s="43">
        <v>20</v>
      </c>
      <c r="AH88" s="43">
        <v>20</v>
      </c>
      <c r="AI88" s="43">
        <v>25</v>
      </c>
      <c r="AJ88" s="43">
        <v>35</v>
      </c>
      <c r="AK88" s="43">
        <f aca="true" t="shared" si="12" ref="AK88:AK94">SUM(AF88:AJ88)</f>
        <v>120</v>
      </c>
      <c r="AL88" s="43">
        <v>2021</v>
      </c>
    </row>
    <row r="89" spans="1:38" ht="60">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0</v>
      </c>
      <c r="Z89" s="45">
        <v>0</v>
      </c>
      <c r="AA89" s="45">
        <v>2</v>
      </c>
      <c r="AB89" s="41" t="s">
        <v>29</v>
      </c>
      <c r="AC89" s="48" t="s">
        <v>57</v>
      </c>
      <c r="AD89" s="43"/>
      <c r="AE89" s="43">
        <v>13</v>
      </c>
      <c r="AF89" s="43">
        <v>12</v>
      </c>
      <c r="AG89" s="43">
        <v>12</v>
      </c>
      <c r="AH89" s="43">
        <v>13</v>
      </c>
      <c r="AI89" s="43">
        <v>13</v>
      </c>
      <c r="AJ89" s="43">
        <v>20</v>
      </c>
      <c r="AK89" s="43">
        <f t="shared" si="12"/>
        <v>70</v>
      </c>
      <c r="AL89" s="43">
        <v>2021</v>
      </c>
    </row>
    <row r="90" spans="1:38" ht="77.25" customHeight="1">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1</v>
      </c>
      <c r="Z90" s="45">
        <v>0</v>
      </c>
      <c r="AA90" s="45">
        <v>0</v>
      </c>
      <c r="AB90" s="55" t="s">
        <v>30</v>
      </c>
      <c r="AC90" s="67" t="s">
        <v>52</v>
      </c>
      <c r="AD90" s="56"/>
      <c r="AE90" s="71">
        <v>0</v>
      </c>
      <c r="AF90" s="71">
        <v>0</v>
      </c>
      <c r="AG90" s="71">
        <v>0</v>
      </c>
      <c r="AH90" s="71">
        <v>0</v>
      </c>
      <c r="AI90" s="71">
        <v>0</v>
      </c>
      <c r="AJ90" s="71">
        <v>0</v>
      </c>
      <c r="AK90" s="71">
        <f t="shared" si="12"/>
        <v>0</v>
      </c>
      <c r="AL90" s="56">
        <v>2021</v>
      </c>
    </row>
    <row r="91" spans="1:38" ht="60">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1</v>
      </c>
      <c r="Z91" s="45">
        <v>0</v>
      </c>
      <c r="AA91" s="45">
        <v>1</v>
      </c>
      <c r="AB91" s="41" t="s">
        <v>31</v>
      </c>
      <c r="AC91" s="48" t="s">
        <v>57</v>
      </c>
      <c r="AD91" s="43"/>
      <c r="AE91" s="43">
        <v>6</v>
      </c>
      <c r="AF91" s="43">
        <v>4</v>
      </c>
      <c r="AG91" s="43">
        <v>4</v>
      </c>
      <c r="AH91" s="43">
        <v>6</v>
      </c>
      <c r="AI91" s="43">
        <v>6</v>
      </c>
      <c r="AJ91" s="43">
        <v>6</v>
      </c>
      <c r="AK91" s="43">
        <f t="shared" si="12"/>
        <v>26</v>
      </c>
      <c r="AL91" s="43">
        <v>2021</v>
      </c>
    </row>
    <row r="92" spans="1:38" ht="130.5" customHeight="1">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2</v>
      </c>
      <c r="Z92" s="45">
        <v>0</v>
      </c>
      <c r="AA92" s="45">
        <v>0</v>
      </c>
      <c r="AB92" s="55" t="s">
        <v>32</v>
      </c>
      <c r="AC92" s="67" t="s">
        <v>52</v>
      </c>
      <c r="AD92" s="56"/>
      <c r="AE92" s="71">
        <v>0</v>
      </c>
      <c r="AF92" s="71">
        <v>0</v>
      </c>
      <c r="AG92" s="71">
        <v>0</v>
      </c>
      <c r="AH92" s="71">
        <v>0</v>
      </c>
      <c r="AI92" s="71">
        <v>0</v>
      </c>
      <c r="AJ92" s="71">
        <v>0</v>
      </c>
      <c r="AK92" s="71">
        <f t="shared" si="12"/>
        <v>0</v>
      </c>
      <c r="AL92" s="56">
        <v>2021</v>
      </c>
    </row>
    <row r="93" spans="1:38" ht="90">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2</v>
      </c>
      <c r="Z93" s="45">
        <v>0</v>
      </c>
      <c r="AA93" s="45">
        <v>1</v>
      </c>
      <c r="AB93" s="41" t="s">
        <v>33</v>
      </c>
      <c r="AC93" s="48" t="s">
        <v>57</v>
      </c>
      <c r="AD93" s="43"/>
      <c r="AE93" s="43">
        <v>8</v>
      </c>
      <c r="AF93" s="43">
        <v>6</v>
      </c>
      <c r="AG93" s="43">
        <v>8</v>
      </c>
      <c r="AH93" s="43">
        <v>8</v>
      </c>
      <c r="AI93" s="43">
        <v>8</v>
      </c>
      <c r="AJ93" s="43">
        <v>10</v>
      </c>
      <c r="AK93" s="43">
        <f t="shared" si="12"/>
        <v>40</v>
      </c>
      <c r="AL93" s="43">
        <v>2021</v>
      </c>
    </row>
    <row r="94" spans="1:38" ht="75">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2</v>
      </c>
      <c r="AB94" s="41" t="s">
        <v>34</v>
      </c>
      <c r="AC94" s="48" t="s">
        <v>57</v>
      </c>
      <c r="AD94" s="43"/>
      <c r="AE94" s="43">
        <v>6</v>
      </c>
      <c r="AF94" s="43">
        <v>4</v>
      </c>
      <c r="AG94" s="43">
        <v>5</v>
      </c>
      <c r="AH94" s="43">
        <v>6</v>
      </c>
      <c r="AI94" s="43">
        <v>6</v>
      </c>
      <c r="AJ94" s="43">
        <v>6</v>
      </c>
      <c r="AK94" s="43">
        <f t="shared" si="12"/>
        <v>27</v>
      </c>
      <c r="AL94" s="43">
        <v>2021</v>
      </c>
    </row>
    <row r="95" spans="1:38" ht="105">
      <c r="A95" s="43">
        <v>3</v>
      </c>
      <c r="B95" s="45">
        <v>1</v>
      </c>
      <c r="C95" s="45">
        <v>3</v>
      </c>
      <c r="D95" s="45">
        <v>0</v>
      </c>
      <c r="E95" s="45">
        <v>4</v>
      </c>
      <c r="F95" s="45">
        <v>1</v>
      </c>
      <c r="G95" s="45">
        <v>2</v>
      </c>
      <c r="H95" s="45">
        <v>0</v>
      </c>
      <c r="I95" s="45">
        <v>3</v>
      </c>
      <c r="J95" s="45">
        <v>3</v>
      </c>
      <c r="K95" s="45">
        <v>0</v>
      </c>
      <c r="L95" s="45">
        <v>1</v>
      </c>
      <c r="M95" s="45">
        <v>0</v>
      </c>
      <c r="N95" s="45">
        <v>0</v>
      </c>
      <c r="O95" s="45">
        <v>0</v>
      </c>
      <c r="P95" s="45">
        <v>0</v>
      </c>
      <c r="Q95" s="45">
        <v>0</v>
      </c>
      <c r="R95" s="45">
        <v>0</v>
      </c>
      <c r="S95" s="45">
        <v>3</v>
      </c>
      <c r="T95" s="45">
        <v>3</v>
      </c>
      <c r="U95" s="45">
        <v>0</v>
      </c>
      <c r="V95" s="45">
        <v>1</v>
      </c>
      <c r="W95" s="45">
        <v>0</v>
      </c>
      <c r="X95" s="45">
        <v>0</v>
      </c>
      <c r="Y95" s="45">
        <v>2</v>
      </c>
      <c r="Z95" s="45">
        <v>0</v>
      </c>
      <c r="AA95" s="45">
        <v>3</v>
      </c>
      <c r="AB95" s="41" t="s">
        <v>35</v>
      </c>
      <c r="AC95" s="48" t="s">
        <v>57</v>
      </c>
      <c r="AD95" s="43"/>
      <c r="AE95" s="43">
        <v>4</v>
      </c>
      <c r="AF95" s="43">
        <v>3</v>
      </c>
      <c r="AG95" s="43">
        <v>4</v>
      </c>
      <c r="AH95" s="43">
        <v>4</v>
      </c>
      <c r="AI95" s="43">
        <v>4</v>
      </c>
      <c r="AJ95" s="43">
        <v>4</v>
      </c>
      <c r="AK95" s="43">
        <v>19</v>
      </c>
      <c r="AL95" s="43">
        <v>2021</v>
      </c>
    </row>
    <row r="96" spans="1:38" ht="42.75">
      <c r="A96" s="43">
        <v>3</v>
      </c>
      <c r="B96" s="45">
        <v>1</v>
      </c>
      <c r="C96" s="45">
        <v>3</v>
      </c>
      <c r="D96" s="45">
        <v>0</v>
      </c>
      <c r="E96" s="45">
        <v>4</v>
      </c>
      <c r="F96" s="45">
        <v>1</v>
      </c>
      <c r="G96" s="45">
        <v>2</v>
      </c>
      <c r="H96" s="45">
        <v>0</v>
      </c>
      <c r="I96" s="45">
        <v>3</v>
      </c>
      <c r="J96" s="45">
        <v>3</v>
      </c>
      <c r="K96" s="45">
        <v>0</v>
      </c>
      <c r="L96" s="45">
        <v>2</v>
      </c>
      <c r="M96" s="45">
        <v>0</v>
      </c>
      <c r="N96" s="45">
        <v>0</v>
      </c>
      <c r="O96" s="45">
        <v>0</v>
      </c>
      <c r="P96" s="45">
        <v>0</v>
      </c>
      <c r="Q96" s="45">
        <v>0</v>
      </c>
      <c r="R96" s="45">
        <v>0</v>
      </c>
      <c r="S96" s="45">
        <v>3</v>
      </c>
      <c r="T96" s="45">
        <v>3</v>
      </c>
      <c r="U96" s="45">
        <v>0</v>
      </c>
      <c r="V96" s="45">
        <v>2</v>
      </c>
      <c r="W96" s="45">
        <v>0</v>
      </c>
      <c r="X96" s="45">
        <v>0</v>
      </c>
      <c r="Y96" s="45">
        <v>0</v>
      </c>
      <c r="Z96" s="45">
        <v>0</v>
      </c>
      <c r="AA96" s="45">
        <v>0</v>
      </c>
      <c r="AB96" s="62" t="s">
        <v>36</v>
      </c>
      <c r="AC96" s="63" t="s">
        <v>52</v>
      </c>
      <c r="AD96" s="64"/>
      <c r="AE96" s="70">
        <f aca="true" t="shared" si="13" ref="AE96:AK96">SUM(AE98+AE100+AE102)</f>
        <v>3</v>
      </c>
      <c r="AF96" s="70">
        <f>SUM(AF98+AF100+AF102)</f>
        <v>3</v>
      </c>
      <c r="AG96" s="70">
        <f t="shared" si="13"/>
        <v>3</v>
      </c>
      <c r="AH96" s="70">
        <f t="shared" si="13"/>
        <v>3</v>
      </c>
      <c r="AI96" s="70">
        <f t="shared" si="13"/>
        <v>3</v>
      </c>
      <c r="AJ96" s="70">
        <f t="shared" si="13"/>
        <v>3</v>
      </c>
      <c r="AK96" s="70">
        <f t="shared" si="13"/>
        <v>15</v>
      </c>
      <c r="AL96" s="64">
        <v>2021</v>
      </c>
    </row>
    <row r="97" spans="1:38" ht="108.75" customHeight="1">
      <c r="A97" s="43">
        <v>3</v>
      </c>
      <c r="B97" s="45">
        <v>1</v>
      </c>
      <c r="C97" s="45">
        <v>3</v>
      </c>
      <c r="D97" s="45">
        <v>0</v>
      </c>
      <c r="E97" s="45">
        <v>4</v>
      </c>
      <c r="F97" s="45">
        <v>1</v>
      </c>
      <c r="G97" s="45">
        <v>2</v>
      </c>
      <c r="H97" s="45">
        <v>0</v>
      </c>
      <c r="I97" s="45">
        <v>3</v>
      </c>
      <c r="J97" s="45">
        <v>3</v>
      </c>
      <c r="K97" s="45">
        <v>0</v>
      </c>
      <c r="L97" s="45">
        <v>2</v>
      </c>
      <c r="M97" s="45">
        <v>0</v>
      </c>
      <c r="N97" s="45">
        <v>0</v>
      </c>
      <c r="O97" s="45">
        <v>0</v>
      </c>
      <c r="P97" s="45">
        <v>0</v>
      </c>
      <c r="Q97" s="45">
        <v>0</v>
      </c>
      <c r="R97" s="45">
        <v>0</v>
      </c>
      <c r="S97" s="45">
        <v>3</v>
      </c>
      <c r="T97" s="45">
        <v>3</v>
      </c>
      <c r="U97" s="45">
        <v>0</v>
      </c>
      <c r="V97" s="45">
        <v>2</v>
      </c>
      <c r="W97" s="45">
        <v>0</v>
      </c>
      <c r="X97" s="45">
        <v>0</v>
      </c>
      <c r="Y97" s="45">
        <v>0</v>
      </c>
      <c r="Z97" s="45">
        <v>0</v>
      </c>
      <c r="AA97" s="45">
        <v>1</v>
      </c>
      <c r="AB97" s="41" t="s">
        <v>37</v>
      </c>
      <c r="AC97" s="48" t="s">
        <v>55</v>
      </c>
      <c r="AD97" s="43"/>
      <c r="AE97" s="43">
        <v>15</v>
      </c>
      <c r="AF97" s="43">
        <v>10</v>
      </c>
      <c r="AG97" s="43">
        <v>15</v>
      </c>
      <c r="AH97" s="43">
        <v>15</v>
      </c>
      <c r="AI97" s="43">
        <v>20</v>
      </c>
      <c r="AJ97" s="43">
        <v>20</v>
      </c>
      <c r="AK97" s="43">
        <f>SUM(AF97:AJ97)</f>
        <v>80</v>
      </c>
      <c r="AL97" s="43">
        <v>2021</v>
      </c>
    </row>
    <row r="98" spans="1:38" ht="60">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1</v>
      </c>
      <c r="Z98" s="45">
        <v>0</v>
      </c>
      <c r="AA98" s="45">
        <v>0</v>
      </c>
      <c r="AB98" s="55" t="s">
        <v>38</v>
      </c>
      <c r="AC98" s="67" t="s">
        <v>52</v>
      </c>
      <c r="AD98" s="56"/>
      <c r="AE98" s="71">
        <v>0</v>
      </c>
      <c r="AF98" s="71">
        <v>0</v>
      </c>
      <c r="AG98" s="71">
        <v>0</v>
      </c>
      <c r="AH98" s="71">
        <v>0</v>
      </c>
      <c r="AI98" s="71">
        <v>0</v>
      </c>
      <c r="AJ98" s="71">
        <v>0</v>
      </c>
      <c r="AK98" s="71">
        <f>SUM(AF98:AJ98)</f>
        <v>0</v>
      </c>
      <c r="AL98" s="56">
        <v>2021</v>
      </c>
    </row>
    <row r="99" spans="1:38" ht="60">
      <c r="A99" s="43">
        <v>3</v>
      </c>
      <c r="B99" s="45">
        <v>1</v>
      </c>
      <c r="C99" s="45">
        <v>3</v>
      </c>
      <c r="D99" s="45">
        <v>0</v>
      </c>
      <c r="E99" s="45">
        <v>4</v>
      </c>
      <c r="F99" s="45">
        <v>1</v>
      </c>
      <c r="G99" s="45">
        <v>2</v>
      </c>
      <c r="H99" s="45">
        <v>0</v>
      </c>
      <c r="I99" s="45">
        <v>3</v>
      </c>
      <c r="J99" s="45">
        <v>3</v>
      </c>
      <c r="K99" s="45">
        <v>0</v>
      </c>
      <c r="L99" s="45">
        <v>2</v>
      </c>
      <c r="M99" s="45">
        <v>0</v>
      </c>
      <c r="N99" s="45">
        <v>0</v>
      </c>
      <c r="O99" s="45">
        <v>0</v>
      </c>
      <c r="P99" s="45">
        <v>0</v>
      </c>
      <c r="Q99" s="45">
        <v>0</v>
      </c>
      <c r="R99" s="45">
        <v>0</v>
      </c>
      <c r="S99" s="45">
        <v>3</v>
      </c>
      <c r="T99" s="45">
        <v>3</v>
      </c>
      <c r="U99" s="45">
        <v>0</v>
      </c>
      <c r="V99" s="45">
        <v>2</v>
      </c>
      <c r="W99" s="45">
        <v>0</v>
      </c>
      <c r="X99" s="45">
        <v>0</v>
      </c>
      <c r="Y99" s="45">
        <v>1</v>
      </c>
      <c r="Z99" s="45">
        <v>0</v>
      </c>
      <c r="AA99" s="45">
        <v>1</v>
      </c>
      <c r="AB99" s="41" t="s">
        <v>39</v>
      </c>
      <c r="AC99" s="48" t="s">
        <v>57</v>
      </c>
      <c r="AD99" s="43"/>
      <c r="AE99" s="43">
        <v>40</v>
      </c>
      <c r="AF99" s="43">
        <v>30</v>
      </c>
      <c r="AG99" s="43">
        <v>30</v>
      </c>
      <c r="AH99" s="43">
        <v>40</v>
      </c>
      <c r="AI99" s="43">
        <v>50</v>
      </c>
      <c r="AJ99" s="43">
        <v>50</v>
      </c>
      <c r="AK99" s="43">
        <v>200</v>
      </c>
      <c r="AL99" s="43">
        <v>2021</v>
      </c>
    </row>
    <row r="100" spans="1:38" ht="60">
      <c r="A100" s="43">
        <v>3</v>
      </c>
      <c r="B100" s="45">
        <v>1</v>
      </c>
      <c r="C100" s="45">
        <v>3</v>
      </c>
      <c r="D100" s="45">
        <v>0</v>
      </c>
      <c r="E100" s="45">
        <v>4</v>
      </c>
      <c r="F100" s="45">
        <v>1</v>
      </c>
      <c r="G100" s="45">
        <v>2</v>
      </c>
      <c r="H100" s="45">
        <v>0</v>
      </c>
      <c r="I100" s="45">
        <v>3</v>
      </c>
      <c r="J100" s="45">
        <v>3</v>
      </c>
      <c r="K100" s="45">
        <v>0</v>
      </c>
      <c r="L100" s="45">
        <v>2</v>
      </c>
      <c r="M100" s="45">
        <v>2</v>
      </c>
      <c r="N100" s="45">
        <v>0</v>
      </c>
      <c r="O100" s="45">
        <v>0</v>
      </c>
      <c r="P100" s="45">
        <v>1</v>
      </c>
      <c r="Q100" s="45" t="s">
        <v>299</v>
      </c>
      <c r="R100" s="45">
        <v>0</v>
      </c>
      <c r="S100" s="45">
        <v>3</v>
      </c>
      <c r="T100" s="45">
        <v>3</v>
      </c>
      <c r="U100" s="45">
        <v>0</v>
      </c>
      <c r="V100" s="45">
        <v>2</v>
      </c>
      <c r="W100" s="45">
        <v>0</v>
      </c>
      <c r="X100" s="45">
        <v>0</v>
      </c>
      <c r="Y100" s="45">
        <v>2</v>
      </c>
      <c r="Z100" s="45">
        <v>0</v>
      </c>
      <c r="AA100" s="45">
        <v>0</v>
      </c>
      <c r="AB100" s="55" t="s">
        <v>40</v>
      </c>
      <c r="AC100" s="67" t="s">
        <v>52</v>
      </c>
      <c r="AD100" s="56"/>
      <c r="AE100" s="71">
        <v>3</v>
      </c>
      <c r="AF100" s="71">
        <v>3</v>
      </c>
      <c r="AG100" s="71">
        <v>3</v>
      </c>
      <c r="AH100" s="71">
        <v>3</v>
      </c>
      <c r="AI100" s="71">
        <v>3</v>
      </c>
      <c r="AJ100" s="71">
        <v>3</v>
      </c>
      <c r="AK100" s="71">
        <f>SUM(AF100:AJ100)</f>
        <v>15</v>
      </c>
      <c r="AL100" s="56">
        <v>2021</v>
      </c>
    </row>
    <row r="101" spans="1:38" ht="75">
      <c r="A101" s="43">
        <v>3</v>
      </c>
      <c r="B101" s="45">
        <v>1</v>
      </c>
      <c r="C101" s="45">
        <v>3</v>
      </c>
      <c r="D101" s="45">
        <v>0</v>
      </c>
      <c r="E101" s="45">
        <v>4</v>
      </c>
      <c r="F101" s="45">
        <v>1</v>
      </c>
      <c r="G101" s="45">
        <v>2</v>
      </c>
      <c r="H101" s="45">
        <v>0</v>
      </c>
      <c r="I101" s="45">
        <v>3</v>
      </c>
      <c r="J101" s="45">
        <v>3</v>
      </c>
      <c r="K101" s="45">
        <v>0</v>
      </c>
      <c r="L101" s="45">
        <v>2</v>
      </c>
      <c r="M101" s="45">
        <v>2</v>
      </c>
      <c r="N101" s="45">
        <v>0</v>
      </c>
      <c r="O101" s="45">
        <v>0</v>
      </c>
      <c r="P101" s="45">
        <v>1</v>
      </c>
      <c r="Q101" s="45" t="s">
        <v>299</v>
      </c>
      <c r="R101" s="45">
        <v>0</v>
      </c>
      <c r="S101" s="45">
        <v>3</v>
      </c>
      <c r="T101" s="45">
        <v>3</v>
      </c>
      <c r="U101" s="45">
        <v>0</v>
      </c>
      <c r="V101" s="45">
        <v>2</v>
      </c>
      <c r="W101" s="45">
        <v>0</v>
      </c>
      <c r="X101" s="45">
        <v>0</v>
      </c>
      <c r="Y101" s="45">
        <v>2</v>
      </c>
      <c r="Z101" s="45">
        <v>0</v>
      </c>
      <c r="AA101" s="45">
        <v>1</v>
      </c>
      <c r="AB101" s="41" t="s">
        <v>41</v>
      </c>
      <c r="AC101" s="48" t="s">
        <v>57</v>
      </c>
      <c r="AD101" s="43"/>
      <c r="AE101" s="43">
        <v>2</v>
      </c>
      <c r="AF101" s="43">
        <v>1</v>
      </c>
      <c r="AG101" s="43">
        <v>2</v>
      </c>
      <c r="AH101" s="43">
        <v>2</v>
      </c>
      <c r="AI101" s="43">
        <v>3</v>
      </c>
      <c r="AJ101" s="43">
        <v>3</v>
      </c>
      <c r="AK101" s="43">
        <f>SUM(AF101:AJ101)</f>
        <v>11</v>
      </c>
      <c r="AL101" s="43">
        <v>2021</v>
      </c>
    </row>
    <row r="102" spans="1:38" ht="52.5" customHeight="1">
      <c r="A102" s="43">
        <v>3</v>
      </c>
      <c r="B102" s="45">
        <v>1</v>
      </c>
      <c r="C102" s="45">
        <v>3</v>
      </c>
      <c r="D102" s="45">
        <v>0</v>
      </c>
      <c r="E102" s="45">
        <v>4</v>
      </c>
      <c r="F102" s="45">
        <v>1</v>
      </c>
      <c r="G102" s="45">
        <v>2</v>
      </c>
      <c r="H102" s="45">
        <v>0</v>
      </c>
      <c r="I102" s="45">
        <v>3</v>
      </c>
      <c r="J102" s="45">
        <v>3</v>
      </c>
      <c r="K102" s="45">
        <v>0</v>
      </c>
      <c r="L102" s="45">
        <v>2</v>
      </c>
      <c r="M102" s="45">
        <v>0</v>
      </c>
      <c r="N102" s="45">
        <v>0</v>
      </c>
      <c r="O102" s="45">
        <v>0</v>
      </c>
      <c r="P102" s="45">
        <v>0</v>
      </c>
      <c r="Q102" s="45">
        <v>0</v>
      </c>
      <c r="R102" s="45">
        <v>0</v>
      </c>
      <c r="S102" s="45">
        <v>3</v>
      </c>
      <c r="T102" s="45">
        <v>3</v>
      </c>
      <c r="U102" s="45">
        <v>0</v>
      </c>
      <c r="V102" s="45">
        <v>2</v>
      </c>
      <c r="W102" s="45">
        <v>0</v>
      </c>
      <c r="X102" s="45">
        <v>0</v>
      </c>
      <c r="Y102" s="45">
        <v>3</v>
      </c>
      <c r="Z102" s="45">
        <v>0</v>
      </c>
      <c r="AA102" s="45">
        <v>0</v>
      </c>
      <c r="AB102" s="55" t="s">
        <v>42</v>
      </c>
      <c r="AC102" s="67" t="s">
        <v>52</v>
      </c>
      <c r="AD102" s="56"/>
      <c r="AE102" s="71">
        <v>0</v>
      </c>
      <c r="AF102" s="71">
        <v>0</v>
      </c>
      <c r="AG102" s="71">
        <v>0</v>
      </c>
      <c r="AH102" s="71">
        <v>0</v>
      </c>
      <c r="AI102" s="71">
        <v>0</v>
      </c>
      <c r="AJ102" s="71">
        <v>0</v>
      </c>
      <c r="AK102" s="71">
        <f>SUM(AF102:AJ102)</f>
        <v>0</v>
      </c>
      <c r="AL102" s="56">
        <v>2021</v>
      </c>
    </row>
    <row r="103" spans="1:38" ht="60">
      <c r="A103" s="43">
        <v>3</v>
      </c>
      <c r="B103" s="45">
        <v>1</v>
      </c>
      <c r="C103" s="45">
        <v>3</v>
      </c>
      <c r="D103" s="45">
        <v>0</v>
      </c>
      <c r="E103" s="45">
        <v>4</v>
      </c>
      <c r="F103" s="45">
        <v>1</v>
      </c>
      <c r="G103" s="45">
        <v>2</v>
      </c>
      <c r="H103" s="45">
        <v>0</v>
      </c>
      <c r="I103" s="45">
        <v>3</v>
      </c>
      <c r="J103" s="45">
        <v>3</v>
      </c>
      <c r="K103" s="45">
        <v>0</v>
      </c>
      <c r="L103" s="45">
        <v>2</v>
      </c>
      <c r="M103" s="45">
        <v>0</v>
      </c>
      <c r="N103" s="45">
        <v>0</v>
      </c>
      <c r="O103" s="45">
        <v>0</v>
      </c>
      <c r="P103" s="45">
        <v>0</v>
      </c>
      <c r="Q103" s="45">
        <v>0</v>
      </c>
      <c r="R103" s="45">
        <v>0</v>
      </c>
      <c r="S103" s="45">
        <v>3</v>
      </c>
      <c r="T103" s="45">
        <v>3</v>
      </c>
      <c r="U103" s="45">
        <v>0</v>
      </c>
      <c r="V103" s="45">
        <v>2</v>
      </c>
      <c r="W103" s="45">
        <v>0</v>
      </c>
      <c r="X103" s="45">
        <v>0</v>
      </c>
      <c r="Y103" s="45">
        <v>3</v>
      </c>
      <c r="Z103" s="45">
        <v>0</v>
      </c>
      <c r="AA103" s="45">
        <v>1</v>
      </c>
      <c r="AB103" s="41" t="s">
        <v>43</v>
      </c>
      <c r="AC103" s="48" t="s">
        <v>57</v>
      </c>
      <c r="AD103" s="43"/>
      <c r="AE103" s="43">
        <v>25</v>
      </c>
      <c r="AF103" s="43">
        <v>20</v>
      </c>
      <c r="AG103" s="43">
        <v>25</v>
      </c>
      <c r="AH103" s="43">
        <v>25</v>
      </c>
      <c r="AI103" s="43">
        <v>28</v>
      </c>
      <c r="AJ103" s="43">
        <v>35</v>
      </c>
      <c r="AK103" s="43">
        <f>SUM(AF103:AJ103)</f>
        <v>133</v>
      </c>
      <c r="AL103" s="43">
        <v>2021</v>
      </c>
    </row>
    <row r="104" spans="1:38" ht="28.5">
      <c r="A104" s="43"/>
      <c r="B104" s="45"/>
      <c r="C104" s="45"/>
      <c r="D104" s="45"/>
      <c r="E104" s="45"/>
      <c r="F104" s="45"/>
      <c r="G104" s="45"/>
      <c r="H104" s="45"/>
      <c r="I104" s="45"/>
      <c r="J104" s="45"/>
      <c r="K104" s="45"/>
      <c r="L104" s="45"/>
      <c r="M104" s="45"/>
      <c r="N104" s="45"/>
      <c r="O104" s="45"/>
      <c r="P104" s="45"/>
      <c r="Q104" s="45"/>
      <c r="R104" s="45">
        <v>0</v>
      </c>
      <c r="S104" s="45">
        <v>3</v>
      </c>
      <c r="T104" s="45">
        <v>0</v>
      </c>
      <c r="U104" s="45">
        <v>0</v>
      </c>
      <c r="V104" s="45">
        <v>0</v>
      </c>
      <c r="W104" s="45">
        <v>0</v>
      </c>
      <c r="X104" s="45">
        <v>0</v>
      </c>
      <c r="Y104" s="45">
        <v>0</v>
      </c>
      <c r="Z104" s="45">
        <v>0</v>
      </c>
      <c r="AA104" s="45">
        <v>0</v>
      </c>
      <c r="AB104" s="65" t="s">
        <v>44</v>
      </c>
      <c r="AC104" s="68" t="s">
        <v>64</v>
      </c>
      <c r="AD104" s="66" t="s">
        <v>290</v>
      </c>
      <c r="AE104" s="66" t="s">
        <v>290</v>
      </c>
      <c r="AF104" s="66" t="s">
        <v>290</v>
      </c>
      <c r="AG104" s="66" t="s">
        <v>290</v>
      </c>
      <c r="AH104" s="66" t="s">
        <v>290</v>
      </c>
      <c r="AI104" s="66" t="s">
        <v>290</v>
      </c>
      <c r="AJ104" s="66" t="s">
        <v>290</v>
      </c>
      <c r="AK104" s="66" t="s">
        <v>290</v>
      </c>
      <c r="AL104" s="66" t="s">
        <v>290</v>
      </c>
    </row>
    <row r="105" spans="1:38" ht="135">
      <c r="A105" s="43"/>
      <c r="B105" s="45"/>
      <c r="C105" s="45"/>
      <c r="D105" s="45"/>
      <c r="E105" s="45"/>
      <c r="F105" s="45"/>
      <c r="G105" s="45"/>
      <c r="H105" s="45"/>
      <c r="I105" s="45"/>
      <c r="J105" s="45"/>
      <c r="K105" s="45"/>
      <c r="L105" s="45"/>
      <c r="M105" s="45"/>
      <c r="N105" s="45"/>
      <c r="O105" s="45"/>
      <c r="P105" s="45"/>
      <c r="Q105" s="45"/>
      <c r="R105" s="45">
        <v>0</v>
      </c>
      <c r="S105" s="45">
        <v>3</v>
      </c>
      <c r="T105" s="45">
        <v>0</v>
      </c>
      <c r="U105" s="45">
        <v>0</v>
      </c>
      <c r="V105" s="45">
        <v>0</v>
      </c>
      <c r="W105" s="45">
        <v>0</v>
      </c>
      <c r="X105" s="45">
        <v>0</v>
      </c>
      <c r="Y105" s="45">
        <v>1</v>
      </c>
      <c r="Z105" s="45">
        <v>0</v>
      </c>
      <c r="AA105" s="45">
        <v>0</v>
      </c>
      <c r="AB105" s="41" t="s">
        <v>48</v>
      </c>
      <c r="AC105" s="48" t="s">
        <v>64</v>
      </c>
      <c r="AD105" s="43" t="s">
        <v>290</v>
      </c>
      <c r="AE105" s="43" t="s">
        <v>290</v>
      </c>
      <c r="AF105" s="43" t="s">
        <v>290</v>
      </c>
      <c r="AG105" s="43" t="s">
        <v>290</v>
      </c>
      <c r="AH105" s="43" t="s">
        <v>290</v>
      </c>
      <c r="AI105" s="43" t="s">
        <v>290</v>
      </c>
      <c r="AJ105" s="43" t="s">
        <v>290</v>
      </c>
      <c r="AK105" s="43" t="s">
        <v>290</v>
      </c>
      <c r="AL105" s="43" t="s">
        <v>290</v>
      </c>
    </row>
    <row r="106" spans="1:38" ht="141" customHeight="1">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1</v>
      </c>
      <c r="Z106" s="45">
        <v>0</v>
      </c>
      <c r="AA106" s="45">
        <v>1</v>
      </c>
      <c r="AB106" s="41" t="s">
        <v>45</v>
      </c>
      <c r="AC106" s="48" t="s">
        <v>57</v>
      </c>
      <c r="AD106" s="43"/>
      <c r="AE106" s="43">
        <v>6</v>
      </c>
      <c r="AF106" s="43">
        <v>6</v>
      </c>
      <c r="AG106" s="43">
        <v>6</v>
      </c>
      <c r="AH106" s="43">
        <v>6</v>
      </c>
      <c r="AI106" s="43">
        <v>6</v>
      </c>
      <c r="AJ106" s="43">
        <v>6</v>
      </c>
      <c r="AK106" s="43">
        <f>SUM(AF106:AJ106)</f>
        <v>30</v>
      </c>
      <c r="AL106" s="43">
        <v>2021</v>
      </c>
    </row>
    <row r="107" spans="1:38" ht="105">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2</v>
      </c>
      <c r="Z107" s="45">
        <v>0</v>
      </c>
      <c r="AA107" s="45">
        <v>0</v>
      </c>
      <c r="AB107" s="41" t="s">
        <v>49</v>
      </c>
      <c r="AC107" s="48" t="s">
        <v>64</v>
      </c>
      <c r="AD107" s="43" t="s">
        <v>290</v>
      </c>
      <c r="AE107" s="43" t="s">
        <v>290</v>
      </c>
      <c r="AF107" s="43" t="s">
        <v>290</v>
      </c>
      <c r="AG107" s="43" t="s">
        <v>290</v>
      </c>
      <c r="AH107" s="43" t="s">
        <v>290</v>
      </c>
      <c r="AI107" s="43" t="s">
        <v>290</v>
      </c>
      <c r="AJ107" s="43" t="s">
        <v>290</v>
      </c>
      <c r="AK107" s="43" t="s">
        <v>290</v>
      </c>
      <c r="AL107" s="43" t="s">
        <v>290</v>
      </c>
    </row>
    <row r="108" spans="1:38" ht="60">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2</v>
      </c>
      <c r="Z108" s="45">
        <v>0</v>
      </c>
      <c r="AA108" s="45">
        <v>1</v>
      </c>
      <c r="AB108" s="41" t="s">
        <v>50</v>
      </c>
      <c r="AC108" s="48" t="s">
        <v>57</v>
      </c>
      <c r="AD108" s="43"/>
      <c r="AE108" s="43">
        <v>12</v>
      </c>
      <c r="AF108" s="43">
        <v>12</v>
      </c>
      <c r="AG108" s="43">
        <v>12</v>
      </c>
      <c r="AH108" s="43">
        <v>12</v>
      </c>
      <c r="AI108" s="43">
        <v>12</v>
      </c>
      <c r="AJ108" s="43">
        <v>12</v>
      </c>
      <c r="AK108" s="43">
        <f>SUM(AF108:AJ108)</f>
        <v>60</v>
      </c>
      <c r="AL108" s="43">
        <v>2021</v>
      </c>
    </row>
    <row r="109" spans="1:38" ht="125.25" customHeight="1">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3</v>
      </c>
      <c r="Z109" s="45">
        <v>0</v>
      </c>
      <c r="AA109" s="45">
        <v>0</v>
      </c>
      <c r="AB109" s="41" t="s">
        <v>65</v>
      </c>
      <c r="AC109" s="48" t="s">
        <v>64</v>
      </c>
      <c r="AD109" s="43" t="s">
        <v>290</v>
      </c>
      <c r="AE109" s="43" t="s">
        <v>290</v>
      </c>
      <c r="AF109" s="43" t="s">
        <v>290</v>
      </c>
      <c r="AG109" s="43" t="s">
        <v>290</v>
      </c>
      <c r="AH109" s="43" t="s">
        <v>290</v>
      </c>
      <c r="AI109" s="43" t="s">
        <v>290</v>
      </c>
      <c r="AJ109" s="43" t="s">
        <v>290</v>
      </c>
      <c r="AK109" s="43" t="s">
        <v>290</v>
      </c>
      <c r="AL109" s="43" t="s">
        <v>290</v>
      </c>
    </row>
    <row r="110" spans="1:38" ht="9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3</v>
      </c>
      <c r="Z110" s="45">
        <v>0</v>
      </c>
      <c r="AA110" s="45">
        <v>1</v>
      </c>
      <c r="AB110" s="41" t="s">
        <v>46</v>
      </c>
      <c r="AC110" s="48" t="s">
        <v>57</v>
      </c>
      <c r="AD110" s="43"/>
      <c r="AE110" s="43">
        <v>4</v>
      </c>
      <c r="AF110" s="43">
        <v>4</v>
      </c>
      <c r="AG110" s="43">
        <v>4</v>
      </c>
      <c r="AH110" s="43">
        <v>4</v>
      </c>
      <c r="AI110" s="43">
        <v>4</v>
      </c>
      <c r="AJ110" s="43">
        <v>4</v>
      </c>
      <c r="AK110" s="43">
        <f>SUM(AF110:AJ110)</f>
        <v>20</v>
      </c>
      <c r="AL110" s="43">
        <v>2021</v>
      </c>
    </row>
    <row r="111" spans="1:38" ht="120">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4</v>
      </c>
      <c r="Z111" s="45">
        <v>0</v>
      </c>
      <c r="AA111" s="45">
        <v>0</v>
      </c>
      <c r="AB111" s="41" t="s">
        <v>51</v>
      </c>
      <c r="AC111" s="48" t="s">
        <v>64</v>
      </c>
      <c r="AD111" s="43" t="s">
        <v>290</v>
      </c>
      <c r="AE111" s="43" t="s">
        <v>290</v>
      </c>
      <c r="AF111" s="43" t="s">
        <v>290</v>
      </c>
      <c r="AG111" s="43" t="s">
        <v>290</v>
      </c>
      <c r="AH111" s="43" t="s">
        <v>290</v>
      </c>
      <c r="AI111" s="43" t="s">
        <v>290</v>
      </c>
      <c r="AJ111" s="43" t="s">
        <v>290</v>
      </c>
      <c r="AK111" s="43" t="s">
        <v>290</v>
      </c>
      <c r="AL111" s="43" t="s">
        <v>290</v>
      </c>
    </row>
    <row r="112" spans="1:38" ht="90">
      <c r="A112" s="43"/>
      <c r="B112" s="45"/>
      <c r="C112" s="45"/>
      <c r="D112" s="45"/>
      <c r="E112" s="45"/>
      <c r="F112" s="45"/>
      <c r="G112" s="45"/>
      <c r="H112" s="45"/>
      <c r="I112" s="45"/>
      <c r="J112" s="45"/>
      <c r="K112" s="45"/>
      <c r="L112" s="45"/>
      <c r="M112" s="45"/>
      <c r="N112" s="45"/>
      <c r="O112" s="45"/>
      <c r="P112" s="45"/>
      <c r="Q112" s="45"/>
      <c r="R112" s="45">
        <v>0</v>
      </c>
      <c r="S112" s="45">
        <v>3</v>
      </c>
      <c r="T112" s="45">
        <v>0</v>
      </c>
      <c r="U112" s="45">
        <v>0</v>
      </c>
      <c r="V112" s="45">
        <v>0</v>
      </c>
      <c r="W112" s="45">
        <v>0</v>
      </c>
      <c r="X112" s="45">
        <v>0</v>
      </c>
      <c r="Y112" s="45">
        <v>4</v>
      </c>
      <c r="Z112" s="45">
        <v>0</v>
      </c>
      <c r="AA112" s="45">
        <v>1</v>
      </c>
      <c r="AB112" s="41" t="s">
        <v>47</v>
      </c>
      <c r="AC112" s="48" t="s">
        <v>58</v>
      </c>
      <c r="AD112" s="43"/>
      <c r="AE112" s="43">
        <v>1</v>
      </c>
      <c r="AF112" s="43">
        <v>1</v>
      </c>
      <c r="AG112" s="43">
        <v>1</v>
      </c>
      <c r="AH112" s="43">
        <v>1</v>
      </c>
      <c r="AI112" s="43">
        <v>1</v>
      </c>
      <c r="AJ112" s="43">
        <v>1</v>
      </c>
      <c r="AK112" s="43">
        <f>SUM(AF112:AJ112)</f>
        <v>5</v>
      </c>
      <c r="AL112" s="43">
        <v>2021</v>
      </c>
    </row>
    <row r="113" spans="1:38" ht="15">
      <c r="A113" s="47"/>
      <c r="B113" s="47"/>
      <c r="C113" s="47"/>
      <c r="D113" s="47"/>
      <c r="E113" s="47"/>
      <c r="F113" s="47"/>
      <c r="G113" s="47"/>
      <c r="H113" s="47"/>
      <c r="I113" s="47"/>
      <c r="J113" s="47"/>
      <c r="K113" s="47"/>
      <c r="L113" s="47"/>
      <c r="M113" s="47"/>
      <c r="N113" s="47"/>
      <c r="O113" s="47"/>
      <c r="P113" s="47"/>
      <c r="Q113" s="47"/>
      <c r="R113" s="47"/>
      <c r="S113" s="47"/>
      <c r="T113" s="12"/>
      <c r="U113" s="12"/>
      <c r="V113" s="12"/>
      <c r="W113" s="12"/>
      <c r="X113" s="12"/>
      <c r="Y113" s="12"/>
      <c r="Z113" s="12"/>
      <c r="AA113" s="12"/>
      <c r="AB113" s="12"/>
      <c r="AC113" s="12"/>
      <c r="AD113" s="12"/>
      <c r="AE113" s="12"/>
      <c r="AF113" s="12"/>
      <c r="AG113" s="12"/>
      <c r="AH113" s="12"/>
      <c r="AI113" s="12"/>
      <c r="AJ113" s="12"/>
      <c r="AK113" s="12"/>
      <c r="AL113" s="12"/>
    </row>
    <row r="114" spans="1:38" ht="15">
      <c r="A114" s="47"/>
      <c r="B114" s="47"/>
      <c r="C114" s="47"/>
      <c r="D114" s="47"/>
      <c r="E114" s="47"/>
      <c r="F114" s="47"/>
      <c r="G114" s="47"/>
      <c r="H114" s="47"/>
      <c r="I114" s="47"/>
      <c r="J114" s="47"/>
      <c r="K114" s="47"/>
      <c r="L114" s="47"/>
      <c r="M114" s="47"/>
      <c r="N114" s="47"/>
      <c r="O114" s="47"/>
      <c r="P114" s="47"/>
      <c r="Q114" s="47"/>
      <c r="R114" s="47"/>
      <c r="S114" s="47"/>
      <c r="T114" s="12"/>
      <c r="U114" s="12"/>
      <c r="V114" s="12"/>
      <c r="W114" s="12"/>
      <c r="X114" s="12"/>
      <c r="Y114" s="12"/>
      <c r="Z114" s="12"/>
      <c r="AA114" s="12"/>
      <c r="AB114" s="12"/>
      <c r="AC114" s="12"/>
      <c r="AD114" s="12"/>
      <c r="AE114" s="12"/>
      <c r="AF114" s="12"/>
      <c r="AG114" s="12"/>
      <c r="AH114" s="12"/>
      <c r="AI114" s="12"/>
      <c r="AJ114" s="12"/>
      <c r="AK114" s="12"/>
      <c r="AL114" s="12"/>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38" ht="15">
      <c r="A400" s="47"/>
      <c r="B400" s="47"/>
      <c r="C400" s="47"/>
      <c r="D400" s="47"/>
      <c r="E400" s="47"/>
      <c r="F400" s="47"/>
      <c r="G400" s="47"/>
      <c r="H400" s="47"/>
      <c r="I400" s="47"/>
      <c r="J400" s="47"/>
      <c r="K400" s="47"/>
      <c r="L400" s="47"/>
      <c r="M400" s="47"/>
      <c r="N400" s="47"/>
      <c r="O400" s="47"/>
      <c r="P400" s="47"/>
      <c r="Q400" s="47"/>
      <c r="R400" s="47"/>
      <c r="S400" s="47"/>
      <c r="T400" s="12"/>
      <c r="U400" s="12"/>
      <c r="V400" s="12"/>
      <c r="W400" s="12"/>
      <c r="X400" s="12"/>
      <c r="Y400" s="12"/>
      <c r="Z400" s="12"/>
      <c r="AA400" s="12"/>
      <c r="AB400" s="12"/>
      <c r="AC400" s="12"/>
      <c r="AD400" s="12"/>
      <c r="AE400" s="12"/>
      <c r="AF400" s="12"/>
      <c r="AG400" s="12"/>
      <c r="AH400" s="12"/>
      <c r="AI400" s="12"/>
      <c r="AJ400" s="12"/>
      <c r="AK400" s="12"/>
      <c r="AL400" s="12"/>
    </row>
    <row r="401" spans="1:19" ht="15">
      <c r="A401" s="42"/>
      <c r="B401" s="42"/>
      <c r="C401" s="42"/>
      <c r="D401" s="42"/>
      <c r="E401" s="42"/>
      <c r="F401" s="42"/>
      <c r="G401" s="42"/>
      <c r="H401" s="42"/>
      <c r="I401" s="42"/>
      <c r="J401" s="42"/>
      <c r="K401" s="42"/>
      <c r="L401" s="42"/>
      <c r="M401" s="42"/>
      <c r="N401" s="42"/>
      <c r="O401" s="42"/>
      <c r="P401" s="42"/>
      <c r="Q401" s="42"/>
      <c r="R401" s="42"/>
      <c r="S401" s="42"/>
    </row>
    <row r="402" spans="1:19" ht="15">
      <c r="A402" s="42"/>
      <c r="B402" s="42"/>
      <c r="C402" s="42"/>
      <c r="D402" s="42"/>
      <c r="E402" s="42"/>
      <c r="F402" s="42"/>
      <c r="G402" s="42"/>
      <c r="H402" s="42"/>
      <c r="I402" s="42"/>
      <c r="J402" s="42"/>
      <c r="K402" s="42"/>
      <c r="L402" s="42"/>
      <c r="M402" s="42"/>
      <c r="N402" s="42"/>
      <c r="O402" s="42"/>
      <c r="P402" s="42"/>
      <c r="Q402" s="42"/>
      <c r="R402" s="42"/>
      <c r="S402" s="4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spans="1:19" ht="15">
      <c r="A1842" s="42"/>
      <c r="B1842" s="42"/>
      <c r="C1842" s="42"/>
      <c r="D1842" s="42"/>
      <c r="E1842" s="42"/>
      <c r="F1842" s="42"/>
      <c r="G1842" s="42"/>
      <c r="H1842" s="42"/>
      <c r="I1842" s="42"/>
      <c r="J1842" s="42"/>
      <c r="K1842" s="42"/>
      <c r="L1842" s="42"/>
      <c r="M1842" s="42"/>
      <c r="N1842" s="42"/>
      <c r="O1842" s="42"/>
      <c r="P1842" s="42"/>
      <c r="Q1842" s="42"/>
      <c r="R1842" s="42"/>
      <c r="S1842" s="42"/>
    </row>
    <row r="1843" ht="15">
      <c r="A1843" s="42"/>
    </row>
    <row r="1844" ht="15">
      <c r="A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row r="1987" ht="15">
      <c r="A1987" s="42"/>
    </row>
  </sheetData>
  <sheetProtection/>
  <mergeCells count="44">
    <mergeCell ref="A10:AL10"/>
    <mergeCell ref="K23:K25"/>
    <mergeCell ref="A17:AL17"/>
    <mergeCell ref="A18:AL18"/>
    <mergeCell ref="A19:AL19"/>
    <mergeCell ref="A20:AL20"/>
    <mergeCell ref="AF21:AJ24"/>
    <mergeCell ref="AK21:AL24"/>
    <mergeCell ref="H22:N22"/>
    <mergeCell ref="A11:AL11"/>
    <mergeCell ref="A1:AL1"/>
    <mergeCell ref="A2:AL2"/>
    <mergeCell ref="A3:AL3"/>
    <mergeCell ref="A4:AL4"/>
    <mergeCell ref="A5:AL5"/>
    <mergeCell ref="A6:AL6"/>
    <mergeCell ref="A8:AL8"/>
    <mergeCell ref="A9:AL9"/>
    <mergeCell ref="A7:AL7"/>
    <mergeCell ref="A12:AL12"/>
    <mergeCell ref="R21:AA21"/>
    <mergeCell ref="AE21:AE24"/>
    <mergeCell ref="A15:AL15"/>
    <mergeCell ref="A21:Q21"/>
    <mergeCell ref="A13:AL13"/>
    <mergeCell ref="A14:AL14"/>
    <mergeCell ref="U22:U25"/>
    <mergeCell ref="V22:V25"/>
    <mergeCell ref="W22:Y25"/>
    <mergeCell ref="Z22:AA25"/>
    <mergeCell ref="N23:N25"/>
    <mergeCell ref="O22:Q25"/>
    <mergeCell ref="R22:S25"/>
    <mergeCell ref="T22:T25"/>
    <mergeCell ref="AB21:AB25"/>
    <mergeCell ref="AC21:AC25"/>
    <mergeCell ref="A16:AL16"/>
    <mergeCell ref="A22:C25"/>
    <mergeCell ref="D22:E25"/>
    <mergeCell ref="F22:G25"/>
    <mergeCell ref="H23:I25"/>
    <mergeCell ref="J23:J25"/>
    <mergeCell ref="AD21:AD25"/>
    <mergeCell ref="L23:M25"/>
  </mergeCells>
  <printOptions/>
  <pageMargins left="0.25" right="0.25" top="0.75" bottom="0.75" header="0.3" footer="0.3"/>
  <pageSetup fitToHeight="0" fitToWidth="1" horizontalDpi="600" verticalDpi="600" orientation="landscape" paperSize="9" scale="60" r:id="rId1"/>
  <rowBreaks count="5" manualBreakCount="5">
    <brk id="26" max="255" man="1"/>
    <brk id="52" max="37" man="1"/>
    <brk id="63" max="37" man="1"/>
    <brk id="72" max="37" man="1"/>
    <brk id="103"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6" sqref="F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2018-07-06T12:21:14Z</cp:lastPrinted>
  <dcterms:created xsi:type="dcterms:W3CDTF">2017-08-24T07:16:07Z</dcterms:created>
  <dcterms:modified xsi:type="dcterms:W3CDTF">2019-04-18T13:17:41Z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